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考试考核总成绩汇总表  (公示)" sheetId="1" r:id="rId1"/>
  </sheets>
  <definedNames>
    <definedName name="_xlnm._FilterDatabase" localSheetId="0" hidden="1">'考试考核总成绩汇总表  (公示)'!$A$4:$P$222</definedName>
  </definedNames>
  <calcPr calcId="144525"/>
</workbook>
</file>

<file path=xl/sharedStrings.xml><?xml version="1.0" encoding="utf-8"?>
<sst xmlns="http://schemas.openxmlformats.org/spreadsheetml/2006/main" count="808" uniqueCount="299">
  <si>
    <t>面试一组考核成绩汇总表</t>
  </si>
  <si>
    <t>组织笔试的：考核总成绩=笔试成绩×30% + 面试成绩×70%     未组织笔试的：考核总成绩=面试成绩
面试总分值100分，面试成绩低于60分的或未形成竞争面试成绩低于70分的，考核总成绩未达到70分者，不得确定为体检人选。</t>
  </si>
  <si>
    <t>主管部门</t>
  </si>
  <si>
    <t>报考单位</t>
  </si>
  <si>
    <t>报考岗位</t>
  </si>
  <si>
    <t>拟聘人数</t>
  </si>
  <si>
    <t>笔试</t>
  </si>
  <si>
    <t>结构化面试</t>
  </si>
  <si>
    <t>考试考核总成绩</t>
  </si>
  <si>
    <t>是否进入体检</t>
  </si>
  <si>
    <t>准考证号</t>
  </si>
  <si>
    <t>成绩</t>
  </si>
  <si>
    <t>折算后笔试成绩</t>
  </si>
  <si>
    <t>顺序号</t>
  </si>
  <si>
    <t>折算后面试成绩</t>
  </si>
  <si>
    <t>区生态环境局</t>
  </si>
  <si>
    <t>区生态环境监测站</t>
  </si>
  <si>
    <t>财务核算岗-岗位04</t>
  </si>
  <si>
    <t>1-17</t>
  </si>
  <si>
    <t>1-15</t>
  </si>
  <si>
    <t>1-18</t>
  </si>
  <si>
    <t>1-16</t>
  </si>
  <si>
    <t>是</t>
  </si>
  <si>
    <t>璧城街道</t>
  </si>
  <si>
    <t>璧城街道建设环保服务中心</t>
  </si>
  <si>
    <t>综合管理岗-岗位05</t>
  </si>
  <si>
    <t>1-10</t>
  </si>
  <si>
    <t>1-8</t>
  </si>
  <si>
    <t>1-7</t>
  </si>
  <si>
    <t>1-14</t>
  </si>
  <si>
    <t>1-13</t>
  </si>
  <si>
    <t>1-11</t>
  </si>
  <si>
    <t>1-12</t>
  </si>
  <si>
    <t>1-9</t>
  </si>
  <si>
    <t>璧城街道社区事务服务中心</t>
  </si>
  <si>
    <t>综合管理岗-岗位12</t>
  </si>
  <si>
    <t>1-1</t>
  </si>
  <si>
    <t>1-2</t>
  </si>
  <si>
    <t>1-3</t>
  </si>
  <si>
    <t>1-4</t>
  </si>
  <si>
    <t>1-5</t>
  </si>
  <si>
    <t>1-6</t>
  </si>
  <si>
    <t>区教委</t>
  </si>
  <si>
    <t>区教师进修学校</t>
  </si>
  <si>
    <t>政德教师-岗位21</t>
  </si>
  <si>
    <t>-</t>
  </si>
  <si>
    <t>1-20</t>
  </si>
  <si>
    <t>1-19</t>
  </si>
  <si>
    <t>面试二组考核成绩汇总表</t>
  </si>
  <si>
    <t>区统计局</t>
  </si>
  <si>
    <t>区普查中心</t>
  </si>
  <si>
    <t>综合管理岗-岗位01</t>
  </si>
  <si>
    <t>2-11</t>
  </si>
  <si>
    <t>2-8</t>
  </si>
  <si>
    <t>2-9</t>
  </si>
  <si>
    <t>2-12</t>
  </si>
  <si>
    <t>2-10</t>
  </si>
  <si>
    <t>2-13</t>
  </si>
  <si>
    <t>统计分析岗-岗位02</t>
  </si>
  <si>
    <t>2-20</t>
  </si>
  <si>
    <t>2-19</t>
  </si>
  <si>
    <t>2-18</t>
  </si>
  <si>
    <t>2-15</t>
  </si>
  <si>
    <t>2-16</t>
  </si>
  <si>
    <t>2-14</t>
  </si>
  <si>
    <t>2-17</t>
  </si>
  <si>
    <t>区财政局</t>
  </si>
  <si>
    <t>区金融发展促进中心</t>
  </si>
  <si>
    <t>综合管理岗-岗位03</t>
  </si>
  <si>
    <t>2-1</t>
  </si>
  <si>
    <t>2-4</t>
  </si>
  <si>
    <t>2-3</t>
  </si>
  <si>
    <t>2-6</t>
  </si>
  <si>
    <t>2-5</t>
  </si>
  <si>
    <t>2-7</t>
  </si>
  <si>
    <t>2-2</t>
  </si>
  <si>
    <t>面试三组考核成绩汇总表</t>
  </si>
  <si>
    <t>大兴镇</t>
  </si>
  <si>
    <t>大兴镇建设环保服务中心</t>
  </si>
  <si>
    <t>综合管理岗-岗位08</t>
  </si>
  <si>
    <t>3-19</t>
  </si>
  <si>
    <t>3-14</t>
  </si>
  <si>
    <t>3-18</t>
  </si>
  <si>
    <t>3-3</t>
  </si>
  <si>
    <t>3-5</t>
  </si>
  <si>
    <t>3-15</t>
  </si>
  <si>
    <t>3-11</t>
  </si>
  <si>
    <t>3-8</t>
  </si>
  <si>
    <t>3-6</t>
  </si>
  <si>
    <t>3-1</t>
  </si>
  <si>
    <t>3-9</t>
  </si>
  <si>
    <t>3-13</t>
  </si>
  <si>
    <t>3-2</t>
  </si>
  <si>
    <t>3-4</t>
  </si>
  <si>
    <t>3-16</t>
  </si>
  <si>
    <t>3-10</t>
  </si>
  <si>
    <t>3-17</t>
  </si>
  <si>
    <t>3-7</t>
  </si>
  <si>
    <t>3-20</t>
  </si>
  <si>
    <t>3-12</t>
  </si>
  <si>
    <t>大兴镇产业发展服务中心</t>
  </si>
  <si>
    <t>综合管理岗-岗位16</t>
  </si>
  <si>
    <t>3-26</t>
  </si>
  <si>
    <t>3-23</t>
  </si>
  <si>
    <t>3-32</t>
  </si>
  <si>
    <t>3-30</t>
  </si>
  <si>
    <t>3-22</t>
  </si>
  <si>
    <t>3-29</t>
  </si>
  <si>
    <t>3-21</t>
  </si>
  <si>
    <t>3-27</t>
  </si>
  <si>
    <t>3-24</t>
  </si>
  <si>
    <t>3-31</t>
  </si>
  <si>
    <t>3-25</t>
  </si>
  <si>
    <t>3-28</t>
  </si>
  <si>
    <t>面试四组考核成绩汇总表</t>
  </si>
  <si>
    <t>来凤街道</t>
  </si>
  <si>
    <t>来凤街道综合行政执法大队</t>
  </si>
  <si>
    <t>综合管理岗-岗位06</t>
  </si>
  <si>
    <t>4-10</t>
  </si>
  <si>
    <t>4-6</t>
  </si>
  <si>
    <t>4-11</t>
  </si>
  <si>
    <t>4-9</t>
  </si>
  <si>
    <t>4-8</t>
  </si>
  <si>
    <t>4-5</t>
  </si>
  <si>
    <t>4-7</t>
  </si>
  <si>
    <t>来凤街道社区事务服务中心</t>
  </si>
  <si>
    <t>综合管理岗-岗位14</t>
  </si>
  <si>
    <t>4-3</t>
  </si>
  <si>
    <t>4-4</t>
  </si>
  <si>
    <t>4-2</t>
  </si>
  <si>
    <t>4-1</t>
  </si>
  <si>
    <t>丁家街道</t>
  </si>
  <si>
    <t>丁家街道建设环保服务中心</t>
  </si>
  <si>
    <t>综合管理岗-岗位07</t>
  </si>
  <si>
    <t>4-14</t>
  </si>
  <si>
    <t>4-13</t>
  </si>
  <si>
    <t>4-12</t>
  </si>
  <si>
    <t>福禄镇</t>
  </si>
  <si>
    <t>福禄镇建设环保服务中心</t>
  </si>
  <si>
    <t>综合管理岗-岗位10</t>
  </si>
  <si>
    <t>4-15</t>
  </si>
  <si>
    <t>4-17</t>
  </si>
  <si>
    <t>4-16</t>
  </si>
  <si>
    <t>福禄镇产业发展服务中心</t>
  </si>
  <si>
    <t>综合管理岗-岗位19</t>
  </si>
  <si>
    <t>4-18</t>
  </si>
  <si>
    <t>4-19</t>
  </si>
  <si>
    <t>4-20</t>
  </si>
  <si>
    <t>面试五组考核成绩汇总表</t>
  </si>
  <si>
    <t>璧泉街道</t>
  </si>
  <si>
    <t>璧泉街道社区事务服务中心</t>
  </si>
  <si>
    <t>综合管理岗-岗位13</t>
  </si>
  <si>
    <t>5-13</t>
  </si>
  <si>
    <t>5-9</t>
  </si>
  <si>
    <t>5-11</t>
  </si>
  <si>
    <t>5-16</t>
  </si>
  <si>
    <t>5-14</t>
  </si>
  <si>
    <t>5-19</t>
  </si>
  <si>
    <t>5-5</t>
  </si>
  <si>
    <t>5-6</t>
  </si>
  <si>
    <t>5-15</t>
  </si>
  <si>
    <t>5-18</t>
  </si>
  <si>
    <t>5-17</t>
  </si>
  <si>
    <t>5-10</t>
  </si>
  <si>
    <t>5-12</t>
  </si>
  <si>
    <t>5-8</t>
  </si>
  <si>
    <t>5-7</t>
  </si>
  <si>
    <t>八塘镇</t>
  </si>
  <si>
    <t>八塘镇产业发展服务中心</t>
  </si>
  <si>
    <t>综合管理岗-岗位20</t>
  </si>
  <si>
    <t>5-22</t>
  </si>
  <si>
    <t>5-21</t>
  </si>
  <si>
    <t>5-20</t>
  </si>
  <si>
    <t>大路街道</t>
  </si>
  <si>
    <t>大路街道社区文化服务中心</t>
  </si>
  <si>
    <t>综合管理岗-岗位15</t>
  </si>
  <si>
    <t>5-2</t>
  </si>
  <si>
    <t>5-1</t>
  </si>
  <si>
    <t>5-3</t>
  </si>
  <si>
    <t>5-4</t>
  </si>
  <si>
    <t>面试六组考核成绩汇总表</t>
  </si>
  <si>
    <t>正兴镇</t>
  </si>
  <si>
    <t>正兴镇建设环保服务中心</t>
  </si>
  <si>
    <t>综合管理岗-岗位09</t>
  </si>
  <si>
    <t>6-3</t>
  </si>
  <si>
    <t>6-1</t>
  </si>
  <si>
    <t>6-5</t>
  </si>
  <si>
    <t>6-4</t>
  </si>
  <si>
    <t>6-2</t>
  </si>
  <si>
    <t>正兴镇劳动就业和社会保障服务所</t>
  </si>
  <si>
    <t>综合管理岗-岗位17</t>
  </si>
  <si>
    <t>6-6</t>
  </si>
  <si>
    <t>6-7</t>
  </si>
  <si>
    <t>广普镇</t>
  </si>
  <si>
    <t>广普镇劳动就业和社会保障服务所</t>
  </si>
  <si>
    <t>综合管理岗-岗位18</t>
  </si>
  <si>
    <t>6-9</t>
  </si>
  <si>
    <t>6-8</t>
  </si>
  <si>
    <t>6-10</t>
  </si>
  <si>
    <t>面试七组考试考核成绩汇总表</t>
  </si>
  <si>
    <t>面试总分值100分，面试成绩低于60分的或未形成竞争面试成绩低于70分的，不得确定为体检人选。
A类型岗位考核总成绩=笔试成绩×30% + 结构化面试成绩×30%+专业面试成绩×40%；B类型岗位考核总成绩=结构化面试×50% + 专业面试成绩×50%；
考核总成绩未达到70分者，不得确定为体检人选。</t>
  </si>
  <si>
    <t>岗位类型</t>
  </si>
  <si>
    <t>专业化面试</t>
  </si>
  <si>
    <t>折算后
成绩</t>
  </si>
  <si>
    <t>折算后成绩</t>
  </si>
  <si>
    <t>区卫生健康委</t>
  </si>
  <si>
    <t>区医疗卫生事务中心</t>
  </si>
  <si>
    <t>岗位22-信息安全岗</t>
  </si>
  <si>
    <t>1</t>
  </si>
  <si>
    <t>A</t>
  </si>
  <si>
    <t>7-1</t>
  </si>
  <si>
    <t>7-3</t>
  </si>
  <si>
    <t>7-2</t>
  </si>
  <si>
    <t>7-5</t>
  </si>
  <si>
    <t>7-6</t>
  </si>
  <si>
    <t>区中医院</t>
  </si>
  <si>
    <t>岗位25-中医师</t>
  </si>
  <si>
    <t>7-20</t>
  </si>
  <si>
    <t>7-19</t>
  </si>
  <si>
    <t>7-21</t>
  </si>
  <si>
    <t>岗位24-泌尿外科医师</t>
  </si>
  <si>
    <t>B</t>
  </si>
  <si>
    <t>7-12</t>
  </si>
  <si>
    <t>区人民医院</t>
  </si>
  <si>
    <t>岗位32-血管外科医师</t>
  </si>
  <si>
    <t>7-13</t>
  </si>
  <si>
    <t>7-14</t>
  </si>
  <si>
    <t>岗位33-急诊外科医师</t>
  </si>
  <si>
    <t>7-15</t>
  </si>
  <si>
    <t>7-16</t>
  </si>
  <si>
    <t>区妇幼保健院</t>
  </si>
  <si>
    <t>岗位44-儿科医师</t>
  </si>
  <si>
    <t>7-9</t>
  </si>
  <si>
    <t>7-8</t>
  </si>
  <si>
    <t>7-10</t>
  </si>
  <si>
    <t>7-11</t>
  </si>
  <si>
    <t>岗位45-临床医师</t>
  </si>
  <si>
    <t>7-7</t>
  </si>
  <si>
    <t>岗位39-临床护理</t>
  </si>
  <si>
    <t>7-18</t>
  </si>
  <si>
    <t>7-17</t>
  </si>
  <si>
    <t>面试八组考试考核成绩汇总表</t>
  </si>
  <si>
    <t>面试总分值100分，面试成绩低于60分的或未形成竞争面试成绩低于70分的，不得确定为体检人选。
考核总成绩=结构化面试×50% + 专业面试成绩×50%；
考核总成绩未达到70分者，不得确定为体检人选。</t>
  </si>
  <si>
    <t xml:space="preserve">岗位26-心血管内科医师    </t>
  </si>
  <si>
    <t>8-17</t>
  </si>
  <si>
    <t>8-16</t>
  </si>
  <si>
    <t>8-15</t>
  </si>
  <si>
    <t>8-14</t>
  </si>
  <si>
    <t xml:space="preserve">岗位27-肾病内科医师  </t>
  </si>
  <si>
    <t>8-23</t>
  </si>
  <si>
    <t>8-22</t>
  </si>
  <si>
    <t>岗位28-内分泌科医师</t>
  </si>
  <si>
    <t>8-11</t>
  </si>
  <si>
    <t>8-7</t>
  </si>
  <si>
    <t>8-8</t>
  </si>
  <si>
    <t>8-6</t>
  </si>
  <si>
    <t>8-10</t>
  </si>
  <si>
    <t>8-9</t>
  </si>
  <si>
    <t xml:space="preserve">岗位29-全科医学科医师 </t>
  </si>
  <si>
    <t>8-20</t>
  </si>
  <si>
    <t>8-19</t>
  </si>
  <si>
    <t>8-21</t>
  </si>
  <si>
    <t>8-18</t>
  </si>
  <si>
    <t xml:space="preserve">岗位31-感染科医师       </t>
  </si>
  <si>
    <t>8-2</t>
  </si>
  <si>
    <t>8-1</t>
  </si>
  <si>
    <t xml:space="preserve">岗位34-重症医学科医师      </t>
  </si>
  <si>
    <t>8-5</t>
  </si>
  <si>
    <t>岗位35-麻醉科医师</t>
  </si>
  <si>
    <t>8-13</t>
  </si>
  <si>
    <t>8-12</t>
  </si>
  <si>
    <t xml:space="preserve">岗位37-放射科医师
              </t>
  </si>
  <si>
    <t>8-4</t>
  </si>
  <si>
    <t>8-3</t>
  </si>
  <si>
    <t>面试九组考试考核成绩汇总表</t>
  </si>
  <si>
    <t>面试总分值100分，面试成绩低于60分的或未形成竞争面试成绩低于70分的，不得确定为体检人选。
C类型岗位考核总成绩=笔试成绩×30% + 结构化面试成绩×70%；D类型岗位考核总成绩=结构化面试成绩；
考核总成绩未达到70分者，不得确定为体检人选。</t>
  </si>
  <si>
    <t>岗位41-会计</t>
  </si>
  <si>
    <t>2</t>
  </si>
  <si>
    <t>C</t>
  </si>
  <si>
    <t>9-6</t>
  </si>
  <si>
    <t>9-10</t>
  </si>
  <si>
    <t>9-9</t>
  </si>
  <si>
    <t>9-13</t>
  </si>
  <si>
    <t>9-8</t>
  </si>
  <si>
    <t>9-1</t>
  </si>
  <si>
    <t>9-3</t>
  </si>
  <si>
    <t>9-11</t>
  </si>
  <si>
    <t>9-14</t>
  </si>
  <si>
    <t>9-12</t>
  </si>
  <si>
    <t>9-4</t>
  </si>
  <si>
    <t>9-2</t>
  </si>
  <si>
    <t>岗位42-新闻宣传岗</t>
  </si>
  <si>
    <t>9-19</t>
  </si>
  <si>
    <t>9-16</t>
  </si>
  <si>
    <t>9-20</t>
  </si>
  <si>
    <t>9-17</t>
  </si>
  <si>
    <t>9-18</t>
  </si>
  <si>
    <t>9-21</t>
  </si>
  <si>
    <t>9-15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</si>
</sst>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.00_);[Red]\(0.00\)"/>
    <numFmt numFmtId="177" formatCode="000000"/>
    <numFmt numFmtId="178" formatCode="0.00_ "/>
  </numFmts>
  <fonts count="32">
    <font>
      <sz val="12"/>
      <name val="宋体"/>
      <charset val="134"/>
    </font>
    <font>
      <sz val="14"/>
      <name val="宋体"/>
      <charset val="134"/>
    </font>
    <font>
      <sz val="18"/>
      <name val="方正小标宋_GBK"/>
      <charset val="134"/>
    </font>
    <font>
      <sz val="10"/>
      <name val="方正仿宋_GBK"/>
      <charset val="134"/>
    </font>
    <font>
      <sz val="12"/>
      <name val="黑体"/>
      <charset val="134"/>
    </font>
    <font>
      <sz val="12"/>
      <name val="方正黑体_GBK"/>
      <charset val="134"/>
    </font>
    <font>
      <sz val="12"/>
      <name val="方正仿宋_GBK"/>
      <charset val="134"/>
    </font>
    <font>
      <sz val="12"/>
      <color theme="1"/>
      <name val="方正仿宋_GBK"/>
      <charset val="134"/>
    </font>
    <font>
      <sz val="11"/>
      <color theme="1"/>
      <name val="方正仿宋_GBK"/>
      <charset val="134"/>
    </font>
    <font>
      <sz val="11"/>
      <name val="方正仿宋_GBK"/>
      <charset val="134"/>
    </font>
    <font>
      <sz val="14"/>
      <name val="方正仿宋_GBK"/>
      <charset val="134"/>
    </font>
    <font>
      <sz val="12"/>
      <name val="方正仿宋_GBK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2" borderId="5" applyNumberFormat="0" applyFon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15" fillId="0" borderId="7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3" fillId="16" borderId="11" applyNumberFormat="0" applyAlignment="0" applyProtection="0">
      <alignment vertical="center"/>
    </xf>
    <xf numFmtId="0" fontId="28" fillId="16" borderId="8" applyNumberFormat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</cellStyleXfs>
  <cellXfs count="77">
    <xf numFmtId="0" fontId="0" fillId="0" borderId="0" xfId="0">
      <alignment vertical="center"/>
    </xf>
    <xf numFmtId="0" fontId="0" fillId="0" borderId="0" xfId="0" applyFill="1" applyBorder="1">
      <alignment vertical="center"/>
    </xf>
    <xf numFmtId="0" fontId="1" fillId="0" borderId="0" xfId="0" applyFont="1" applyFill="1" applyBorder="1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/>
    </xf>
    <xf numFmtId="49" fontId="0" fillId="0" borderId="0" xfId="0" applyNumberFormat="1" applyFill="1">
      <alignment vertical="center"/>
    </xf>
    <xf numFmtId="0" fontId="0" fillId="0" borderId="0" xfId="0" applyNumberForma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 shrinkToFi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shrinkToFit="1"/>
    </xf>
    <xf numFmtId="0" fontId="6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9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49" fontId="8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 shrinkToFit="1"/>
    </xf>
    <xf numFmtId="178" fontId="5" fillId="0" borderId="1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 shrinkToFi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 shrinkToFit="1"/>
    </xf>
    <xf numFmtId="49" fontId="7" fillId="0" borderId="1" xfId="0" applyNumberFormat="1" applyFont="1" applyFill="1" applyBorder="1" applyAlignment="1">
      <alignment horizontal="center" vertical="center" wrapText="1" shrinkToFi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9" fontId="5" fillId="0" borderId="1" xfId="0" applyNumberFormat="1" applyFont="1" applyFill="1" applyBorder="1" applyAlignment="1">
      <alignment horizontal="center" vertical="center" shrinkToFit="1"/>
    </xf>
    <xf numFmtId="178" fontId="5" fillId="0" borderId="1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 shrinkToFit="1"/>
    </xf>
    <xf numFmtId="0" fontId="11" fillId="0" borderId="1" xfId="0" applyFont="1" applyBorder="1" applyAlignment="1">
      <alignment horizontal="center" vertical="center"/>
    </xf>
    <xf numFmtId="178" fontId="11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178" fontId="10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_分组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22"/>
  <sheetViews>
    <sheetView tabSelected="1" view="pageBreakPreview" zoomScaleNormal="115" zoomScaleSheetLayoutView="100" workbookViewId="0">
      <selection activeCell="Q10" sqref="Q10"/>
    </sheetView>
  </sheetViews>
  <sheetFormatPr defaultColWidth="9" defaultRowHeight="14.25"/>
  <cols>
    <col min="1" max="1" width="15.625" style="4" customWidth="1"/>
    <col min="2" max="2" width="17.125" style="5" customWidth="1"/>
    <col min="3" max="3" width="13.625" style="4" customWidth="1"/>
    <col min="4" max="4" width="9.75" style="4" customWidth="1"/>
    <col min="5" max="5" width="12.5" style="4" customWidth="1"/>
    <col min="6" max="6" width="14.625" style="4" customWidth="1"/>
    <col min="7" max="7" width="12" style="4" customWidth="1"/>
    <col min="8" max="8" width="12.625" style="6"/>
    <col min="9" max="9" width="9" style="7"/>
    <col min="10" max="10" width="9" style="4"/>
    <col min="11" max="11" width="9" style="6"/>
    <col min="12" max="12" width="9" style="8"/>
    <col min="13" max="13" width="9" style="6"/>
    <col min="14" max="16384" width="9" style="4"/>
  </cols>
  <sheetData>
    <row r="1" s="1" customFormat="1" ht="48" customHeight="1" spans="1:13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="1" customFormat="1" ht="36" customHeight="1" spans="1:13">
      <c r="A2" s="10" t="s">
        <v>1</v>
      </c>
      <c r="B2" s="11"/>
      <c r="C2" s="11"/>
      <c r="D2" s="11"/>
      <c r="E2" s="11"/>
      <c r="F2" s="11"/>
      <c r="G2" s="11"/>
      <c r="H2" s="12"/>
      <c r="I2" s="11"/>
      <c r="J2" s="11"/>
      <c r="K2" s="11"/>
      <c r="L2" s="11"/>
      <c r="M2" s="11"/>
    </row>
    <row r="3" s="1" customFormat="1" ht="18" customHeight="1" spans="1:12">
      <c r="A3" s="13" t="s">
        <v>2</v>
      </c>
      <c r="B3" s="13" t="s">
        <v>3</v>
      </c>
      <c r="C3" s="13" t="s">
        <v>4</v>
      </c>
      <c r="D3" s="14" t="s">
        <v>5</v>
      </c>
      <c r="E3" s="15" t="s">
        <v>6</v>
      </c>
      <c r="F3" s="15"/>
      <c r="G3" s="16"/>
      <c r="H3" s="15" t="s">
        <v>7</v>
      </c>
      <c r="I3" s="15"/>
      <c r="J3" s="16"/>
      <c r="K3" s="38" t="s">
        <v>8</v>
      </c>
      <c r="L3" s="39" t="s">
        <v>9</v>
      </c>
    </row>
    <row r="4" s="1" customFormat="1" ht="33" spans="1:12">
      <c r="A4" s="13"/>
      <c r="B4" s="13"/>
      <c r="C4" s="13"/>
      <c r="D4" s="17"/>
      <c r="E4" s="15" t="s">
        <v>10</v>
      </c>
      <c r="F4" s="18" t="s">
        <v>11</v>
      </c>
      <c r="G4" s="16" t="s">
        <v>12</v>
      </c>
      <c r="H4" s="19" t="s">
        <v>13</v>
      </c>
      <c r="I4" s="40" t="s">
        <v>11</v>
      </c>
      <c r="J4" s="16" t="s">
        <v>14</v>
      </c>
      <c r="K4" s="41"/>
      <c r="L4" s="39"/>
    </row>
    <row r="5" s="1" customFormat="1" ht="20.1" customHeight="1" spans="1:12">
      <c r="A5" s="20" t="s">
        <v>15</v>
      </c>
      <c r="B5" s="21" t="s">
        <v>16</v>
      </c>
      <c r="C5" s="22" t="s">
        <v>17</v>
      </c>
      <c r="D5" s="23">
        <v>1</v>
      </c>
      <c r="E5" s="24">
        <v>20205320227</v>
      </c>
      <c r="F5" s="25">
        <v>52</v>
      </c>
      <c r="G5" s="26">
        <f t="shared" ref="G5:G22" si="0">F5*0.3</f>
        <v>15.6</v>
      </c>
      <c r="H5" s="27" t="s">
        <v>18</v>
      </c>
      <c r="I5" s="26">
        <v>74.4</v>
      </c>
      <c r="J5" s="26">
        <f t="shared" ref="J5:J22" si="1">I5*0.7</f>
        <v>52.08</v>
      </c>
      <c r="K5" s="42">
        <f t="shared" ref="K5:K22" si="2">G5+J5</f>
        <v>67.68</v>
      </c>
      <c r="L5" s="26"/>
    </row>
    <row r="6" s="1" customFormat="1" ht="20.1" customHeight="1" spans="1:12">
      <c r="A6" s="28"/>
      <c r="B6" s="29"/>
      <c r="C6" s="30"/>
      <c r="D6" s="23"/>
      <c r="E6" s="24">
        <v>20205320228</v>
      </c>
      <c r="F6" s="25">
        <v>43</v>
      </c>
      <c r="G6" s="26">
        <f t="shared" si="0"/>
        <v>12.9</v>
      </c>
      <c r="H6" s="27" t="s">
        <v>19</v>
      </c>
      <c r="I6" s="26">
        <v>78.8</v>
      </c>
      <c r="J6" s="26">
        <f t="shared" si="1"/>
        <v>55.16</v>
      </c>
      <c r="K6" s="42">
        <f t="shared" si="2"/>
        <v>68.06</v>
      </c>
      <c r="L6" s="26"/>
    </row>
    <row r="7" s="1" customFormat="1" ht="20.1" customHeight="1" spans="1:12">
      <c r="A7" s="28"/>
      <c r="B7" s="29"/>
      <c r="C7" s="30"/>
      <c r="D7" s="23"/>
      <c r="E7" s="24">
        <v>20205320230</v>
      </c>
      <c r="F7" s="25">
        <v>49</v>
      </c>
      <c r="G7" s="26">
        <f t="shared" si="0"/>
        <v>14.7</v>
      </c>
      <c r="H7" s="27" t="s">
        <v>20</v>
      </c>
      <c r="I7" s="26">
        <v>76</v>
      </c>
      <c r="J7" s="26">
        <f t="shared" si="1"/>
        <v>53.2</v>
      </c>
      <c r="K7" s="42">
        <f t="shared" si="2"/>
        <v>67.9</v>
      </c>
      <c r="L7" s="26"/>
    </row>
    <row r="8" s="1" customFormat="1" ht="20.1" customHeight="1" spans="1:12">
      <c r="A8" s="28"/>
      <c r="B8" s="29"/>
      <c r="C8" s="30"/>
      <c r="D8" s="23"/>
      <c r="E8" s="24">
        <v>20205320301</v>
      </c>
      <c r="F8" s="25">
        <v>46</v>
      </c>
      <c r="G8" s="26">
        <f t="shared" si="0"/>
        <v>13.8</v>
      </c>
      <c r="H8" s="27" t="s">
        <v>21</v>
      </c>
      <c r="I8" s="26">
        <v>80.4</v>
      </c>
      <c r="J8" s="26">
        <f t="shared" si="1"/>
        <v>56.28</v>
      </c>
      <c r="K8" s="42">
        <f t="shared" si="2"/>
        <v>70.08</v>
      </c>
      <c r="L8" s="26" t="s">
        <v>22</v>
      </c>
    </row>
    <row r="9" s="1" customFormat="1" ht="20.1" customHeight="1" spans="1:12">
      <c r="A9" s="31" t="s">
        <v>23</v>
      </c>
      <c r="B9" s="32" t="s">
        <v>24</v>
      </c>
      <c r="C9" s="23" t="s">
        <v>25</v>
      </c>
      <c r="D9" s="23">
        <v>1</v>
      </c>
      <c r="E9" s="24">
        <v>20205320314</v>
      </c>
      <c r="F9" s="25">
        <v>61</v>
      </c>
      <c r="G9" s="26">
        <f t="shared" si="0"/>
        <v>18.3</v>
      </c>
      <c r="H9" s="27" t="s">
        <v>26</v>
      </c>
      <c r="I9" s="26">
        <v>83.2</v>
      </c>
      <c r="J9" s="26">
        <f t="shared" si="1"/>
        <v>58.24</v>
      </c>
      <c r="K9" s="42">
        <f t="shared" si="2"/>
        <v>76.54</v>
      </c>
      <c r="L9" s="26"/>
    </row>
    <row r="10" s="1" customFormat="1" ht="20.1" customHeight="1" spans="1:12">
      <c r="A10" s="31"/>
      <c r="B10" s="32"/>
      <c r="C10" s="23"/>
      <c r="D10" s="23"/>
      <c r="E10" s="24">
        <v>20205320327</v>
      </c>
      <c r="F10" s="25">
        <v>62</v>
      </c>
      <c r="G10" s="26">
        <f t="shared" si="0"/>
        <v>18.6</v>
      </c>
      <c r="H10" s="27" t="s">
        <v>27</v>
      </c>
      <c r="I10" s="26">
        <v>81.6</v>
      </c>
      <c r="J10" s="26">
        <f t="shared" si="1"/>
        <v>57.12</v>
      </c>
      <c r="K10" s="42">
        <f t="shared" si="2"/>
        <v>75.72</v>
      </c>
      <c r="L10" s="26"/>
    </row>
    <row r="11" s="1" customFormat="1" ht="20.1" customHeight="1" spans="1:12">
      <c r="A11" s="31"/>
      <c r="B11" s="32"/>
      <c r="C11" s="23"/>
      <c r="D11" s="23"/>
      <c r="E11" s="24">
        <v>20205320409</v>
      </c>
      <c r="F11" s="25">
        <v>62</v>
      </c>
      <c r="G11" s="26">
        <f t="shared" si="0"/>
        <v>18.6</v>
      </c>
      <c r="H11" s="27" t="s">
        <v>28</v>
      </c>
      <c r="I11" s="26">
        <v>66.4</v>
      </c>
      <c r="J11" s="26">
        <f t="shared" si="1"/>
        <v>46.48</v>
      </c>
      <c r="K11" s="42">
        <f t="shared" si="2"/>
        <v>65.08</v>
      </c>
      <c r="L11" s="26"/>
    </row>
    <row r="12" s="1" customFormat="1" ht="20.1" customHeight="1" spans="1:12">
      <c r="A12" s="31"/>
      <c r="B12" s="32"/>
      <c r="C12" s="23"/>
      <c r="D12" s="23"/>
      <c r="E12" s="24">
        <v>20205320419</v>
      </c>
      <c r="F12" s="25">
        <v>67</v>
      </c>
      <c r="G12" s="26">
        <f t="shared" si="0"/>
        <v>20.1</v>
      </c>
      <c r="H12" s="27" t="s">
        <v>29</v>
      </c>
      <c r="I12" s="26">
        <v>81.2</v>
      </c>
      <c r="J12" s="26">
        <f t="shared" si="1"/>
        <v>56.84</v>
      </c>
      <c r="K12" s="42">
        <f t="shared" si="2"/>
        <v>76.94</v>
      </c>
      <c r="L12" s="26" t="s">
        <v>22</v>
      </c>
    </row>
    <row r="13" s="1" customFormat="1" ht="20.1" customHeight="1" spans="1:12">
      <c r="A13" s="31"/>
      <c r="B13" s="32"/>
      <c r="C13" s="23"/>
      <c r="D13" s="23"/>
      <c r="E13" s="24">
        <v>20205320426</v>
      </c>
      <c r="F13" s="25">
        <v>61</v>
      </c>
      <c r="G13" s="26">
        <f t="shared" si="0"/>
        <v>18.3</v>
      </c>
      <c r="H13" s="27" t="s">
        <v>30</v>
      </c>
      <c r="I13" s="26">
        <v>77.8</v>
      </c>
      <c r="J13" s="26">
        <f t="shared" si="1"/>
        <v>54.46</v>
      </c>
      <c r="K13" s="42">
        <f t="shared" si="2"/>
        <v>72.76</v>
      </c>
      <c r="L13" s="26"/>
    </row>
    <row r="14" s="1" customFormat="1" ht="20.1" customHeight="1" spans="1:12">
      <c r="A14" s="31"/>
      <c r="B14" s="32"/>
      <c r="C14" s="23"/>
      <c r="D14" s="23"/>
      <c r="E14" s="24">
        <v>20205320319</v>
      </c>
      <c r="F14" s="25">
        <v>59</v>
      </c>
      <c r="G14" s="26">
        <f t="shared" si="0"/>
        <v>17.7</v>
      </c>
      <c r="H14" s="27" t="s">
        <v>31</v>
      </c>
      <c r="I14" s="26">
        <v>80.8</v>
      </c>
      <c r="J14" s="26">
        <f t="shared" si="1"/>
        <v>56.56</v>
      </c>
      <c r="K14" s="42">
        <f t="shared" si="2"/>
        <v>74.26</v>
      </c>
      <c r="L14" s="26"/>
    </row>
    <row r="15" s="1" customFormat="1" ht="20.1" customHeight="1" spans="1:12">
      <c r="A15" s="31"/>
      <c r="B15" s="32"/>
      <c r="C15" s="23"/>
      <c r="D15" s="23"/>
      <c r="E15" s="24">
        <v>20205320321</v>
      </c>
      <c r="F15" s="25">
        <v>62</v>
      </c>
      <c r="G15" s="26">
        <f t="shared" si="0"/>
        <v>18.6</v>
      </c>
      <c r="H15" s="27" t="s">
        <v>32</v>
      </c>
      <c r="I15" s="26">
        <v>81.6</v>
      </c>
      <c r="J15" s="26">
        <f t="shared" si="1"/>
        <v>57.12</v>
      </c>
      <c r="K15" s="42">
        <f t="shared" si="2"/>
        <v>75.72</v>
      </c>
      <c r="L15" s="26"/>
    </row>
    <row r="16" s="1" customFormat="1" ht="20.1" customHeight="1" spans="1:12">
      <c r="A16" s="31"/>
      <c r="B16" s="32"/>
      <c r="C16" s="23"/>
      <c r="D16" s="23"/>
      <c r="E16" s="24">
        <v>20205320402</v>
      </c>
      <c r="F16" s="25">
        <v>59</v>
      </c>
      <c r="G16" s="26">
        <f t="shared" si="0"/>
        <v>17.7</v>
      </c>
      <c r="H16" s="27" t="s">
        <v>33</v>
      </c>
      <c r="I16" s="26">
        <v>74.4</v>
      </c>
      <c r="J16" s="26">
        <f t="shared" si="1"/>
        <v>52.08</v>
      </c>
      <c r="K16" s="42">
        <f t="shared" si="2"/>
        <v>69.78</v>
      </c>
      <c r="L16" s="26"/>
    </row>
    <row r="17" s="1" customFormat="1" ht="20.1" customHeight="1" spans="1:12">
      <c r="A17" s="31"/>
      <c r="B17" s="32" t="s">
        <v>34</v>
      </c>
      <c r="C17" s="23" t="s">
        <v>35</v>
      </c>
      <c r="D17" s="23">
        <v>1</v>
      </c>
      <c r="E17" s="24">
        <v>20205320715</v>
      </c>
      <c r="F17" s="25">
        <v>60</v>
      </c>
      <c r="G17" s="26">
        <f t="shared" si="0"/>
        <v>18</v>
      </c>
      <c r="H17" s="27" t="s">
        <v>36</v>
      </c>
      <c r="I17" s="26">
        <v>80.8</v>
      </c>
      <c r="J17" s="26">
        <f t="shared" si="1"/>
        <v>56.56</v>
      </c>
      <c r="K17" s="42">
        <f t="shared" si="2"/>
        <v>74.56</v>
      </c>
      <c r="L17" s="43"/>
    </row>
    <row r="18" s="1" customFormat="1" ht="20.1" customHeight="1" spans="1:12">
      <c r="A18" s="31"/>
      <c r="B18" s="32"/>
      <c r="C18" s="23"/>
      <c r="D18" s="23"/>
      <c r="E18" s="24">
        <v>20205320717</v>
      </c>
      <c r="F18" s="25">
        <v>65</v>
      </c>
      <c r="G18" s="26">
        <f t="shared" si="0"/>
        <v>19.5</v>
      </c>
      <c r="H18" s="27" t="s">
        <v>37</v>
      </c>
      <c r="I18" s="26">
        <v>81</v>
      </c>
      <c r="J18" s="26">
        <f t="shared" si="1"/>
        <v>56.7</v>
      </c>
      <c r="K18" s="42">
        <f t="shared" si="2"/>
        <v>76.2</v>
      </c>
      <c r="L18" s="26" t="s">
        <v>22</v>
      </c>
    </row>
    <row r="19" s="1" customFormat="1" ht="20.1" customHeight="1" spans="1:12">
      <c r="A19" s="31"/>
      <c r="B19" s="32"/>
      <c r="C19" s="23"/>
      <c r="D19" s="23"/>
      <c r="E19" s="24">
        <v>20205320722</v>
      </c>
      <c r="F19" s="25">
        <v>59</v>
      </c>
      <c r="G19" s="26">
        <f t="shared" si="0"/>
        <v>17.7</v>
      </c>
      <c r="H19" s="27" t="s">
        <v>38</v>
      </c>
      <c r="I19" s="26">
        <v>72.6</v>
      </c>
      <c r="J19" s="26">
        <f t="shared" si="1"/>
        <v>50.82</v>
      </c>
      <c r="K19" s="42">
        <f t="shared" si="2"/>
        <v>68.52</v>
      </c>
      <c r="L19" s="26"/>
    </row>
    <row r="20" s="1" customFormat="1" ht="20.1" customHeight="1" spans="1:12">
      <c r="A20" s="31"/>
      <c r="B20" s="32"/>
      <c r="C20" s="23"/>
      <c r="D20" s="23"/>
      <c r="E20" s="24">
        <v>20205320723</v>
      </c>
      <c r="F20" s="25">
        <v>64</v>
      </c>
      <c r="G20" s="26">
        <f t="shared" si="0"/>
        <v>19.2</v>
      </c>
      <c r="H20" s="27" t="s">
        <v>39</v>
      </c>
      <c r="I20" s="26">
        <v>72</v>
      </c>
      <c r="J20" s="26">
        <f t="shared" si="1"/>
        <v>50.4</v>
      </c>
      <c r="K20" s="42">
        <f t="shared" si="2"/>
        <v>69.6</v>
      </c>
      <c r="L20" s="26"/>
    </row>
    <row r="21" s="1" customFormat="1" ht="20.1" customHeight="1" spans="1:12">
      <c r="A21" s="31"/>
      <c r="B21" s="32"/>
      <c r="C21" s="23"/>
      <c r="D21" s="23"/>
      <c r="E21" s="24">
        <v>20205320724</v>
      </c>
      <c r="F21" s="25">
        <v>56</v>
      </c>
      <c r="G21" s="26">
        <f t="shared" si="0"/>
        <v>16.8</v>
      </c>
      <c r="H21" s="27" t="s">
        <v>40</v>
      </c>
      <c r="I21" s="26">
        <v>82</v>
      </c>
      <c r="J21" s="26">
        <f t="shared" si="1"/>
        <v>57.4</v>
      </c>
      <c r="K21" s="42">
        <f t="shared" si="2"/>
        <v>74.2</v>
      </c>
      <c r="L21" s="26"/>
    </row>
    <row r="22" s="1" customFormat="1" ht="20.1" customHeight="1" spans="1:12">
      <c r="A22" s="31"/>
      <c r="B22" s="32"/>
      <c r="C22" s="23"/>
      <c r="D22" s="23"/>
      <c r="E22" s="24">
        <v>20205320727</v>
      </c>
      <c r="F22" s="25">
        <v>53</v>
      </c>
      <c r="G22" s="26">
        <f t="shared" si="0"/>
        <v>15.9</v>
      </c>
      <c r="H22" s="27" t="s">
        <v>41</v>
      </c>
      <c r="I22" s="26">
        <v>79.2</v>
      </c>
      <c r="J22" s="26">
        <f t="shared" si="1"/>
        <v>55.44</v>
      </c>
      <c r="K22" s="42">
        <f t="shared" si="2"/>
        <v>71.34</v>
      </c>
      <c r="L22" s="26"/>
    </row>
    <row r="23" s="1" customFormat="1" ht="20.1" customHeight="1" spans="1:12">
      <c r="A23" s="31" t="s">
        <v>42</v>
      </c>
      <c r="B23" s="32" t="s">
        <v>43</v>
      </c>
      <c r="C23" s="23" t="s">
        <v>44</v>
      </c>
      <c r="D23" s="23">
        <v>1</v>
      </c>
      <c r="E23" s="33" t="s">
        <v>45</v>
      </c>
      <c r="F23" s="33" t="s">
        <v>45</v>
      </c>
      <c r="G23" s="33" t="s">
        <v>45</v>
      </c>
      <c r="H23" s="27" t="s">
        <v>46</v>
      </c>
      <c r="I23" s="26">
        <v>81.6</v>
      </c>
      <c r="J23" s="26">
        <f>I23</f>
        <v>81.6</v>
      </c>
      <c r="K23" s="42">
        <f>I23</f>
        <v>81.6</v>
      </c>
      <c r="L23" s="26"/>
    </row>
    <row r="24" s="1" customFormat="1" ht="20.1" customHeight="1" spans="1:12">
      <c r="A24" s="31"/>
      <c r="B24" s="32"/>
      <c r="C24" s="23"/>
      <c r="D24" s="23"/>
      <c r="E24" s="33" t="s">
        <v>45</v>
      </c>
      <c r="F24" s="33" t="s">
        <v>45</v>
      </c>
      <c r="G24" s="33" t="s">
        <v>45</v>
      </c>
      <c r="H24" s="27" t="s">
        <v>47</v>
      </c>
      <c r="I24" s="26">
        <v>81.8</v>
      </c>
      <c r="J24" s="26">
        <v>81.8</v>
      </c>
      <c r="K24" s="42">
        <f>I24</f>
        <v>81.8</v>
      </c>
      <c r="L24" s="26" t="s">
        <v>22</v>
      </c>
    </row>
    <row r="25" ht="33.95" customHeight="1" spans="1:13">
      <c r="A25" s="9" t="s">
        <v>48</v>
      </c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ht="44.1" customHeight="1" spans="1:13">
      <c r="A26" s="10" t="s">
        <v>1</v>
      </c>
      <c r="B26" s="11"/>
      <c r="C26" s="11"/>
      <c r="D26" s="11"/>
      <c r="E26" s="11"/>
      <c r="F26" s="11"/>
      <c r="G26" s="11"/>
      <c r="H26" s="12"/>
      <c r="I26" s="11"/>
      <c r="J26" s="11"/>
      <c r="K26" s="11"/>
      <c r="L26" s="11"/>
      <c r="M26" s="11"/>
    </row>
    <row r="27" ht="16.5" spans="1:13">
      <c r="A27" s="13" t="s">
        <v>2</v>
      </c>
      <c r="B27" s="13" t="s">
        <v>3</v>
      </c>
      <c r="C27" s="13" t="s">
        <v>4</v>
      </c>
      <c r="D27" s="14" t="s">
        <v>5</v>
      </c>
      <c r="E27" s="15" t="s">
        <v>6</v>
      </c>
      <c r="F27" s="15"/>
      <c r="G27" s="16"/>
      <c r="H27" s="15" t="s">
        <v>7</v>
      </c>
      <c r="I27" s="15"/>
      <c r="J27" s="16"/>
      <c r="K27" s="38" t="s">
        <v>8</v>
      </c>
      <c r="L27" s="39" t="s">
        <v>9</v>
      </c>
      <c r="M27" s="4"/>
    </row>
    <row r="28" ht="33" spans="1:13">
      <c r="A28" s="13"/>
      <c r="B28" s="13"/>
      <c r="C28" s="13"/>
      <c r="D28" s="17"/>
      <c r="E28" s="15" t="s">
        <v>10</v>
      </c>
      <c r="F28" s="18" t="s">
        <v>11</v>
      </c>
      <c r="G28" s="16" t="s">
        <v>12</v>
      </c>
      <c r="H28" s="19" t="s">
        <v>13</v>
      </c>
      <c r="I28" s="40" t="s">
        <v>11</v>
      </c>
      <c r="J28" s="16" t="s">
        <v>14</v>
      </c>
      <c r="K28" s="41"/>
      <c r="L28" s="39"/>
      <c r="M28" s="4"/>
    </row>
    <row r="29" ht="20.1" customHeight="1" spans="1:13">
      <c r="A29" s="21" t="s">
        <v>49</v>
      </c>
      <c r="B29" s="21" t="s">
        <v>50</v>
      </c>
      <c r="C29" s="34" t="s">
        <v>51</v>
      </c>
      <c r="D29" s="32">
        <v>1</v>
      </c>
      <c r="E29" s="24">
        <v>20205320104</v>
      </c>
      <c r="F29" s="25">
        <v>57</v>
      </c>
      <c r="G29" s="26">
        <f t="shared" ref="G29:G48" si="3">F29*0.3</f>
        <v>17.1</v>
      </c>
      <c r="H29" s="27" t="s">
        <v>52</v>
      </c>
      <c r="I29" s="26">
        <v>77.6</v>
      </c>
      <c r="J29" s="26">
        <f t="shared" ref="J29:J48" si="4">I29*0.7</f>
        <v>54.32</v>
      </c>
      <c r="K29" s="42">
        <f t="shared" ref="K29:K48" si="5">G29+J29</f>
        <v>71.42</v>
      </c>
      <c r="L29" s="26"/>
      <c r="M29" s="4"/>
    </row>
    <row r="30" ht="20.1" customHeight="1" spans="1:13">
      <c r="A30" s="29"/>
      <c r="B30" s="29"/>
      <c r="C30" s="34"/>
      <c r="D30" s="32"/>
      <c r="E30" s="24">
        <v>20205320105</v>
      </c>
      <c r="F30" s="25">
        <v>52</v>
      </c>
      <c r="G30" s="26">
        <f t="shared" si="3"/>
        <v>15.6</v>
      </c>
      <c r="H30" s="27" t="s">
        <v>53</v>
      </c>
      <c r="I30" s="26">
        <v>76.6</v>
      </c>
      <c r="J30" s="26">
        <f t="shared" si="4"/>
        <v>53.62</v>
      </c>
      <c r="K30" s="42">
        <f t="shared" si="5"/>
        <v>69.22</v>
      </c>
      <c r="L30" s="26"/>
      <c r="M30" s="4"/>
    </row>
    <row r="31" ht="20.1" customHeight="1" spans="1:13">
      <c r="A31" s="29"/>
      <c r="B31" s="29"/>
      <c r="C31" s="34"/>
      <c r="D31" s="32"/>
      <c r="E31" s="24">
        <v>20205320106</v>
      </c>
      <c r="F31" s="25">
        <v>61</v>
      </c>
      <c r="G31" s="26">
        <f t="shared" si="3"/>
        <v>18.3</v>
      </c>
      <c r="H31" s="27" t="s">
        <v>54</v>
      </c>
      <c r="I31" s="26">
        <v>77.4</v>
      </c>
      <c r="J31" s="26">
        <f t="shared" si="4"/>
        <v>54.18</v>
      </c>
      <c r="K31" s="42">
        <f t="shared" si="5"/>
        <v>72.48</v>
      </c>
      <c r="L31" s="26"/>
      <c r="M31" s="4"/>
    </row>
    <row r="32" ht="20.1" customHeight="1" spans="1:13">
      <c r="A32" s="29"/>
      <c r="B32" s="29"/>
      <c r="C32" s="34"/>
      <c r="D32" s="32"/>
      <c r="E32" s="24">
        <v>20205320103</v>
      </c>
      <c r="F32" s="25">
        <v>49</v>
      </c>
      <c r="G32" s="26">
        <f t="shared" si="3"/>
        <v>14.7</v>
      </c>
      <c r="H32" s="27" t="s">
        <v>55</v>
      </c>
      <c r="I32" s="26">
        <v>74.8</v>
      </c>
      <c r="J32" s="26">
        <f t="shared" si="4"/>
        <v>52.36</v>
      </c>
      <c r="K32" s="42">
        <f t="shared" si="5"/>
        <v>67.06</v>
      </c>
      <c r="L32" s="26"/>
      <c r="M32" s="4"/>
    </row>
    <row r="33" ht="20.1" customHeight="1" spans="1:13">
      <c r="A33" s="29"/>
      <c r="B33" s="29"/>
      <c r="C33" s="34"/>
      <c r="D33" s="32"/>
      <c r="E33" s="24">
        <v>20205320111</v>
      </c>
      <c r="F33" s="25">
        <v>61</v>
      </c>
      <c r="G33" s="26">
        <f t="shared" si="3"/>
        <v>18.3</v>
      </c>
      <c r="H33" s="27" t="s">
        <v>56</v>
      </c>
      <c r="I33" s="26">
        <v>78.6</v>
      </c>
      <c r="J33" s="26">
        <f t="shared" si="4"/>
        <v>55.02</v>
      </c>
      <c r="K33" s="42">
        <f t="shared" si="5"/>
        <v>73.32</v>
      </c>
      <c r="L33" s="26" t="s">
        <v>22</v>
      </c>
      <c r="M33" s="4"/>
    </row>
    <row r="34" ht="20.1" customHeight="1" spans="1:13">
      <c r="A34" s="29"/>
      <c r="B34" s="29"/>
      <c r="C34" s="34"/>
      <c r="D34" s="32"/>
      <c r="E34" s="24">
        <v>20205320112</v>
      </c>
      <c r="F34" s="25">
        <v>58</v>
      </c>
      <c r="G34" s="26">
        <f t="shared" si="3"/>
        <v>17.4</v>
      </c>
      <c r="H34" s="27" t="s">
        <v>57</v>
      </c>
      <c r="I34" s="26">
        <v>79.2</v>
      </c>
      <c r="J34" s="26">
        <f t="shared" si="4"/>
        <v>55.44</v>
      </c>
      <c r="K34" s="42">
        <f t="shared" si="5"/>
        <v>72.84</v>
      </c>
      <c r="L34" s="26"/>
      <c r="M34" s="4"/>
    </row>
    <row r="35" ht="20.1" customHeight="1" spans="1:13">
      <c r="A35" s="29"/>
      <c r="B35" s="29"/>
      <c r="C35" s="34" t="s">
        <v>58</v>
      </c>
      <c r="D35" s="32">
        <v>1</v>
      </c>
      <c r="E35" s="24">
        <v>20205320118</v>
      </c>
      <c r="F35" s="25">
        <v>59</v>
      </c>
      <c r="G35" s="26">
        <f t="shared" si="3"/>
        <v>17.7</v>
      </c>
      <c r="H35" s="27" t="s">
        <v>59</v>
      </c>
      <c r="I35" s="26">
        <v>78.8</v>
      </c>
      <c r="J35" s="26">
        <f t="shared" si="4"/>
        <v>55.16</v>
      </c>
      <c r="K35" s="42">
        <f t="shared" si="5"/>
        <v>72.86</v>
      </c>
      <c r="L35" s="26"/>
      <c r="M35" s="4"/>
    </row>
    <row r="36" ht="20.1" customHeight="1" spans="1:13">
      <c r="A36" s="29"/>
      <c r="B36" s="29"/>
      <c r="C36" s="34"/>
      <c r="D36" s="32"/>
      <c r="E36" s="24">
        <v>20205320119</v>
      </c>
      <c r="F36" s="25">
        <v>65</v>
      </c>
      <c r="G36" s="26">
        <f t="shared" si="3"/>
        <v>19.5</v>
      </c>
      <c r="H36" s="27" t="s">
        <v>60</v>
      </c>
      <c r="I36" s="26">
        <v>79.4</v>
      </c>
      <c r="J36" s="26">
        <f t="shared" si="4"/>
        <v>55.58</v>
      </c>
      <c r="K36" s="42">
        <f t="shared" si="5"/>
        <v>75.08</v>
      </c>
      <c r="L36" s="26" t="s">
        <v>22</v>
      </c>
      <c r="M36" s="4"/>
    </row>
    <row r="37" ht="20.1" customHeight="1" spans="1:13">
      <c r="A37" s="29"/>
      <c r="B37" s="29"/>
      <c r="C37" s="34"/>
      <c r="D37" s="32"/>
      <c r="E37" s="24">
        <v>20205320121</v>
      </c>
      <c r="F37" s="25">
        <v>62</v>
      </c>
      <c r="G37" s="26">
        <f t="shared" si="3"/>
        <v>18.6</v>
      </c>
      <c r="H37" s="27" t="s">
        <v>61</v>
      </c>
      <c r="I37" s="26">
        <v>78</v>
      </c>
      <c r="J37" s="26">
        <f t="shared" si="4"/>
        <v>54.6</v>
      </c>
      <c r="K37" s="42">
        <f t="shared" si="5"/>
        <v>73.2</v>
      </c>
      <c r="L37" s="26"/>
      <c r="M37" s="4"/>
    </row>
    <row r="38" ht="20.1" customHeight="1" spans="1:13">
      <c r="A38" s="29"/>
      <c r="B38" s="29"/>
      <c r="C38" s="34"/>
      <c r="D38" s="32"/>
      <c r="E38" s="24">
        <v>20205320123</v>
      </c>
      <c r="F38" s="25">
        <v>46</v>
      </c>
      <c r="G38" s="26">
        <f t="shared" si="3"/>
        <v>13.8</v>
      </c>
      <c r="H38" s="27" t="s">
        <v>62</v>
      </c>
      <c r="I38" s="26">
        <v>77.2</v>
      </c>
      <c r="J38" s="26">
        <f t="shared" si="4"/>
        <v>54.04</v>
      </c>
      <c r="K38" s="42">
        <f t="shared" si="5"/>
        <v>67.84</v>
      </c>
      <c r="L38" s="26"/>
      <c r="M38" s="4"/>
    </row>
    <row r="39" ht="20.1" customHeight="1" spans="1:13">
      <c r="A39" s="29"/>
      <c r="B39" s="29"/>
      <c r="C39" s="34"/>
      <c r="D39" s="32"/>
      <c r="E39" s="24">
        <v>20205320127</v>
      </c>
      <c r="F39" s="25">
        <v>56</v>
      </c>
      <c r="G39" s="26">
        <f t="shared" si="3"/>
        <v>16.8</v>
      </c>
      <c r="H39" s="27" t="s">
        <v>63</v>
      </c>
      <c r="I39" s="26">
        <v>70.2</v>
      </c>
      <c r="J39" s="26">
        <f t="shared" si="4"/>
        <v>49.14</v>
      </c>
      <c r="K39" s="42">
        <f t="shared" si="5"/>
        <v>65.94</v>
      </c>
      <c r="L39" s="26"/>
      <c r="M39" s="4"/>
    </row>
    <row r="40" ht="20.1" customHeight="1" spans="1:13">
      <c r="A40" s="29"/>
      <c r="B40" s="29"/>
      <c r="C40" s="34"/>
      <c r="D40" s="32"/>
      <c r="E40" s="24">
        <v>20205320125</v>
      </c>
      <c r="F40" s="25">
        <v>44</v>
      </c>
      <c r="G40" s="26">
        <f t="shared" si="3"/>
        <v>13.2</v>
      </c>
      <c r="H40" s="27" t="s">
        <v>64</v>
      </c>
      <c r="I40" s="26">
        <v>69.8</v>
      </c>
      <c r="J40" s="26">
        <f t="shared" si="4"/>
        <v>48.86</v>
      </c>
      <c r="K40" s="42">
        <f t="shared" si="5"/>
        <v>62.06</v>
      </c>
      <c r="L40" s="26"/>
      <c r="M40" s="4"/>
    </row>
    <row r="41" ht="20.1" customHeight="1" spans="1:13">
      <c r="A41" s="35"/>
      <c r="B41" s="35"/>
      <c r="C41" s="34"/>
      <c r="D41" s="32"/>
      <c r="E41" s="24">
        <v>20205320122</v>
      </c>
      <c r="F41" s="25">
        <v>41</v>
      </c>
      <c r="G41" s="26">
        <f t="shared" si="3"/>
        <v>12.3</v>
      </c>
      <c r="H41" s="27" t="s">
        <v>65</v>
      </c>
      <c r="I41" s="26">
        <v>74.4</v>
      </c>
      <c r="J41" s="26">
        <f t="shared" si="4"/>
        <v>52.08</v>
      </c>
      <c r="K41" s="42">
        <f t="shared" si="5"/>
        <v>64.38</v>
      </c>
      <c r="L41" s="26"/>
      <c r="M41" s="4"/>
    </row>
    <row r="42" ht="20.1" customHeight="1" spans="1:13">
      <c r="A42" s="32" t="s">
        <v>66</v>
      </c>
      <c r="B42" s="32" t="s">
        <v>67</v>
      </c>
      <c r="C42" s="34" t="s">
        <v>68</v>
      </c>
      <c r="D42" s="32">
        <v>1</v>
      </c>
      <c r="E42" s="24">
        <v>20205320129</v>
      </c>
      <c r="F42" s="25">
        <v>61</v>
      </c>
      <c r="G42" s="26">
        <f t="shared" si="3"/>
        <v>18.3</v>
      </c>
      <c r="H42" s="27" t="s">
        <v>69</v>
      </c>
      <c r="I42" s="26">
        <v>79.4</v>
      </c>
      <c r="J42" s="26">
        <f t="shared" si="4"/>
        <v>55.58</v>
      </c>
      <c r="K42" s="42">
        <f t="shared" si="5"/>
        <v>73.88</v>
      </c>
      <c r="L42" s="26" t="s">
        <v>22</v>
      </c>
      <c r="M42" s="4"/>
    </row>
    <row r="43" ht="20.1" customHeight="1" spans="1:13">
      <c r="A43" s="32"/>
      <c r="B43" s="32"/>
      <c r="C43" s="34"/>
      <c r="D43" s="32"/>
      <c r="E43" s="24">
        <v>20205320130</v>
      </c>
      <c r="F43" s="25">
        <v>55</v>
      </c>
      <c r="G43" s="26">
        <f t="shared" si="3"/>
        <v>16.5</v>
      </c>
      <c r="H43" s="27" t="s">
        <v>70</v>
      </c>
      <c r="I43" s="26">
        <v>75</v>
      </c>
      <c r="J43" s="26">
        <f t="shared" si="4"/>
        <v>52.5</v>
      </c>
      <c r="K43" s="42">
        <f t="shared" si="5"/>
        <v>69</v>
      </c>
      <c r="L43" s="26"/>
      <c r="M43" s="4"/>
    </row>
    <row r="44" ht="20.1" customHeight="1" spans="1:13">
      <c r="A44" s="32"/>
      <c r="B44" s="32"/>
      <c r="C44" s="34"/>
      <c r="D44" s="32"/>
      <c r="E44" s="24">
        <v>20205320213</v>
      </c>
      <c r="F44" s="25">
        <v>58</v>
      </c>
      <c r="G44" s="26">
        <f t="shared" si="3"/>
        <v>17.4</v>
      </c>
      <c r="H44" s="27" t="s">
        <v>71</v>
      </c>
      <c r="I44" s="26">
        <v>74.2</v>
      </c>
      <c r="J44" s="26">
        <f t="shared" si="4"/>
        <v>51.94</v>
      </c>
      <c r="K44" s="42">
        <f t="shared" si="5"/>
        <v>69.34</v>
      </c>
      <c r="L44" s="26"/>
      <c r="M44" s="4"/>
    </row>
    <row r="45" ht="20.1" customHeight="1" spans="1:13">
      <c r="A45" s="32"/>
      <c r="B45" s="32"/>
      <c r="C45" s="34"/>
      <c r="D45" s="32"/>
      <c r="E45" s="24">
        <v>20205320214</v>
      </c>
      <c r="F45" s="25">
        <v>57</v>
      </c>
      <c r="G45" s="26">
        <f t="shared" si="3"/>
        <v>17.1</v>
      </c>
      <c r="H45" s="27" t="s">
        <v>72</v>
      </c>
      <c r="I45" s="26">
        <v>74.8</v>
      </c>
      <c r="J45" s="26">
        <f t="shared" si="4"/>
        <v>52.36</v>
      </c>
      <c r="K45" s="42">
        <f t="shared" si="5"/>
        <v>69.46</v>
      </c>
      <c r="L45" s="26"/>
      <c r="M45" s="4"/>
    </row>
    <row r="46" ht="20.1" customHeight="1" spans="1:13">
      <c r="A46" s="32"/>
      <c r="B46" s="32"/>
      <c r="C46" s="34"/>
      <c r="D46" s="32"/>
      <c r="E46" s="24">
        <v>20205320216</v>
      </c>
      <c r="F46" s="25">
        <v>66</v>
      </c>
      <c r="G46" s="26">
        <f t="shared" si="3"/>
        <v>19.8</v>
      </c>
      <c r="H46" s="27" t="s">
        <v>73</v>
      </c>
      <c r="I46" s="26">
        <v>73.4</v>
      </c>
      <c r="J46" s="26">
        <f t="shared" si="4"/>
        <v>51.38</v>
      </c>
      <c r="K46" s="42">
        <f t="shared" si="5"/>
        <v>71.18</v>
      </c>
      <c r="L46" s="26"/>
      <c r="M46" s="4"/>
    </row>
    <row r="47" ht="20.1" customHeight="1" spans="1:13">
      <c r="A47" s="32"/>
      <c r="B47" s="32"/>
      <c r="C47" s="34"/>
      <c r="D47" s="32"/>
      <c r="E47" s="24">
        <v>20205320219</v>
      </c>
      <c r="F47" s="25">
        <v>58</v>
      </c>
      <c r="G47" s="26">
        <f t="shared" si="3"/>
        <v>17.4</v>
      </c>
      <c r="H47" s="27" t="s">
        <v>74</v>
      </c>
      <c r="I47" s="26">
        <v>75.2</v>
      </c>
      <c r="J47" s="26">
        <f t="shared" si="4"/>
        <v>52.64</v>
      </c>
      <c r="K47" s="42">
        <f t="shared" si="5"/>
        <v>70.04</v>
      </c>
      <c r="L47" s="26"/>
      <c r="M47" s="4"/>
    </row>
    <row r="48" ht="20.1" customHeight="1" spans="1:13">
      <c r="A48" s="32"/>
      <c r="B48" s="32"/>
      <c r="C48" s="34"/>
      <c r="D48" s="32"/>
      <c r="E48" s="24">
        <v>20205320222</v>
      </c>
      <c r="F48" s="25">
        <v>53</v>
      </c>
      <c r="G48" s="26">
        <f t="shared" si="3"/>
        <v>15.9</v>
      </c>
      <c r="H48" s="27" t="s">
        <v>75</v>
      </c>
      <c r="I48" s="26">
        <v>73.6</v>
      </c>
      <c r="J48" s="26">
        <f t="shared" si="4"/>
        <v>51.52</v>
      </c>
      <c r="K48" s="42">
        <f t="shared" si="5"/>
        <v>67.42</v>
      </c>
      <c r="L48" s="26"/>
      <c r="M48" s="4"/>
    </row>
    <row r="49" s="1" customFormat="1" ht="41.1" customHeight="1" spans="1:13">
      <c r="A49" s="9" t="s">
        <v>76</v>
      </c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="1" customFormat="1" ht="36.95" customHeight="1" spans="1:13">
      <c r="A50" s="10" t="s">
        <v>1</v>
      </c>
      <c r="B50" s="11"/>
      <c r="C50" s="11"/>
      <c r="D50" s="11"/>
      <c r="E50" s="11"/>
      <c r="F50" s="11"/>
      <c r="G50" s="11"/>
      <c r="H50" s="12"/>
      <c r="I50" s="11"/>
      <c r="J50" s="11"/>
      <c r="K50" s="11"/>
      <c r="L50" s="11"/>
      <c r="M50" s="11"/>
    </row>
    <row r="51" s="1" customFormat="1" ht="16.5" spans="1:12">
      <c r="A51" s="13" t="s">
        <v>2</v>
      </c>
      <c r="B51" s="13" t="s">
        <v>3</v>
      </c>
      <c r="C51" s="13" t="s">
        <v>4</v>
      </c>
      <c r="D51" s="14" t="s">
        <v>5</v>
      </c>
      <c r="E51" s="15" t="s">
        <v>6</v>
      </c>
      <c r="F51" s="15"/>
      <c r="G51" s="16"/>
      <c r="H51" s="15" t="s">
        <v>7</v>
      </c>
      <c r="I51" s="15"/>
      <c r="J51" s="16"/>
      <c r="K51" s="38" t="s">
        <v>8</v>
      </c>
      <c r="L51" s="39" t="s">
        <v>9</v>
      </c>
    </row>
    <row r="52" s="2" customFormat="1" ht="33" spans="1:12">
      <c r="A52" s="13"/>
      <c r="B52" s="13"/>
      <c r="C52" s="13"/>
      <c r="D52" s="17"/>
      <c r="E52" s="15" t="s">
        <v>10</v>
      </c>
      <c r="F52" s="18" t="s">
        <v>11</v>
      </c>
      <c r="G52" s="16" t="s">
        <v>12</v>
      </c>
      <c r="H52" s="19" t="s">
        <v>13</v>
      </c>
      <c r="I52" s="40" t="s">
        <v>11</v>
      </c>
      <c r="J52" s="16" t="s">
        <v>14</v>
      </c>
      <c r="K52" s="41"/>
      <c r="L52" s="39"/>
    </row>
    <row r="53" s="2" customFormat="1" ht="18.75" spans="1:12">
      <c r="A53" s="31" t="s">
        <v>77</v>
      </c>
      <c r="B53" s="32" t="s">
        <v>78</v>
      </c>
      <c r="C53" s="23" t="s">
        <v>79</v>
      </c>
      <c r="D53" s="36">
        <v>3</v>
      </c>
      <c r="E53" s="24">
        <v>20205320514</v>
      </c>
      <c r="F53" s="25">
        <v>53</v>
      </c>
      <c r="G53" s="33">
        <f t="shared" ref="G53:G84" si="6">F53*0.3</f>
        <v>15.9</v>
      </c>
      <c r="H53" s="37" t="s">
        <v>80</v>
      </c>
      <c r="I53" s="33">
        <v>82.2</v>
      </c>
      <c r="J53" s="33">
        <f t="shared" ref="J53:J84" si="7">I53*0.7</f>
        <v>57.54</v>
      </c>
      <c r="K53" s="44">
        <f t="shared" ref="K53:K84" si="8">J53+G53</f>
        <v>73.44</v>
      </c>
      <c r="L53" s="33"/>
    </row>
    <row r="54" s="2" customFormat="1" ht="18.75" spans="1:12">
      <c r="A54" s="31"/>
      <c r="B54" s="32"/>
      <c r="C54" s="23"/>
      <c r="D54" s="36"/>
      <c r="E54" s="24">
        <v>20205320515</v>
      </c>
      <c r="F54" s="25">
        <v>58</v>
      </c>
      <c r="G54" s="33">
        <f t="shared" si="6"/>
        <v>17.4</v>
      </c>
      <c r="H54" s="37" t="s">
        <v>81</v>
      </c>
      <c r="I54" s="33">
        <v>77</v>
      </c>
      <c r="J54" s="33">
        <f t="shared" si="7"/>
        <v>53.9</v>
      </c>
      <c r="K54" s="44">
        <f t="shared" si="8"/>
        <v>71.3</v>
      </c>
      <c r="L54" s="33"/>
    </row>
    <row r="55" s="2" customFormat="1" ht="18.75" spans="1:12">
      <c r="A55" s="31"/>
      <c r="B55" s="32"/>
      <c r="C55" s="23"/>
      <c r="D55" s="36"/>
      <c r="E55" s="24">
        <v>20205320518</v>
      </c>
      <c r="F55" s="25">
        <v>63</v>
      </c>
      <c r="G55" s="33">
        <f t="shared" si="6"/>
        <v>18.9</v>
      </c>
      <c r="H55" s="37" t="s">
        <v>82</v>
      </c>
      <c r="I55" s="33">
        <v>81.6</v>
      </c>
      <c r="J55" s="33">
        <f t="shared" si="7"/>
        <v>57.12</v>
      </c>
      <c r="K55" s="44">
        <f t="shared" si="8"/>
        <v>76.02</v>
      </c>
      <c r="L55" s="33" t="s">
        <v>22</v>
      </c>
    </row>
    <row r="56" s="2" customFormat="1" ht="18.75" spans="1:12">
      <c r="A56" s="31"/>
      <c r="B56" s="32"/>
      <c r="C56" s="23"/>
      <c r="D56" s="36"/>
      <c r="E56" s="24">
        <v>20205320520</v>
      </c>
      <c r="F56" s="25">
        <v>50</v>
      </c>
      <c r="G56" s="33">
        <f t="shared" si="6"/>
        <v>15</v>
      </c>
      <c r="H56" s="37" t="s">
        <v>83</v>
      </c>
      <c r="I56" s="33">
        <v>77.2</v>
      </c>
      <c r="J56" s="33">
        <f t="shared" si="7"/>
        <v>54.04</v>
      </c>
      <c r="K56" s="44">
        <f t="shared" si="8"/>
        <v>69.04</v>
      </c>
      <c r="L56" s="33"/>
    </row>
    <row r="57" s="2" customFormat="1" ht="18.75" spans="1:12">
      <c r="A57" s="31"/>
      <c r="B57" s="32"/>
      <c r="C57" s="23"/>
      <c r="D57" s="36"/>
      <c r="E57" s="24">
        <v>20205320523</v>
      </c>
      <c r="F57" s="25">
        <v>55</v>
      </c>
      <c r="G57" s="33">
        <f t="shared" si="6"/>
        <v>16.5</v>
      </c>
      <c r="H57" s="37" t="s">
        <v>84</v>
      </c>
      <c r="I57" s="33">
        <v>73</v>
      </c>
      <c r="J57" s="33">
        <f t="shared" si="7"/>
        <v>51.1</v>
      </c>
      <c r="K57" s="44">
        <f t="shared" si="8"/>
        <v>67.6</v>
      </c>
      <c r="L57" s="33"/>
    </row>
    <row r="58" s="2" customFormat="1" ht="18.75" spans="1:12">
      <c r="A58" s="31"/>
      <c r="B58" s="32"/>
      <c r="C58" s="23"/>
      <c r="D58" s="36"/>
      <c r="E58" s="24">
        <v>20205320524</v>
      </c>
      <c r="F58" s="25">
        <v>54</v>
      </c>
      <c r="G58" s="33">
        <f t="shared" si="6"/>
        <v>16.2</v>
      </c>
      <c r="H58" s="37" t="s">
        <v>85</v>
      </c>
      <c r="I58" s="33">
        <v>66</v>
      </c>
      <c r="J58" s="33">
        <f t="shared" si="7"/>
        <v>46.2</v>
      </c>
      <c r="K58" s="44">
        <f t="shared" si="8"/>
        <v>62.4</v>
      </c>
      <c r="L58" s="33"/>
    </row>
    <row r="59" s="2" customFormat="1" ht="18.75" spans="1:12">
      <c r="A59" s="31"/>
      <c r="B59" s="32"/>
      <c r="C59" s="23"/>
      <c r="D59" s="36"/>
      <c r="E59" s="24">
        <v>20205320525</v>
      </c>
      <c r="F59" s="25">
        <v>52</v>
      </c>
      <c r="G59" s="33">
        <f t="shared" si="6"/>
        <v>15.6</v>
      </c>
      <c r="H59" s="37" t="s">
        <v>86</v>
      </c>
      <c r="I59" s="33">
        <v>78.2</v>
      </c>
      <c r="J59" s="33">
        <f t="shared" si="7"/>
        <v>54.74</v>
      </c>
      <c r="K59" s="44">
        <f t="shared" si="8"/>
        <v>70.34</v>
      </c>
      <c r="L59" s="33"/>
    </row>
    <row r="60" s="2" customFormat="1" ht="18.75" spans="1:12">
      <c r="A60" s="31"/>
      <c r="B60" s="32"/>
      <c r="C60" s="23"/>
      <c r="D60" s="36"/>
      <c r="E60" s="24">
        <v>20205320528</v>
      </c>
      <c r="F60" s="25">
        <v>51</v>
      </c>
      <c r="G60" s="33">
        <f t="shared" si="6"/>
        <v>15.3</v>
      </c>
      <c r="H60" s="37" t="s">
        <v>87</v>
      </c>
      <c r="I60" s="33">
        <v>69.4</v>
      </c>
      <c r="J60" s="33">
        <f t="shared" si="7"/>
        <v>48.58</v>
      </c>
      <c r="K60" s="44">
        <f t="shared" si="8"/>
        <v>63.88</v>
      </c>
      <c r="L60" s="33"/>
    </row>
    <row r="61" s="2" customFormat="1" ht="18.75" spans="1:12">
      <c r="A61" s="31"/>
      <c r="B61" s="32"/>
      <c r="C61" s="23"/>
      <c r="D61" s="36"/>
      <c r="E61" s="24">
        <v>20205320605</v>
      </c>
      <c r="F61" s="25">
        <v>49</v>
      </c>
      <c r="G61" s="33">
        <f t="shared" si="6"/>
        <v>14.7</v>
      </c>
      <c r="H61" s="37" t="s">
        <v>88</v>
      </c>
      <c r="I61" s="33">
        <v>77.8</v>
      </c>
      <c r="J61" s="33">
        <f t="shared" si="7"/>
        <v>54.46</v>
      </c>
      <c r="K61" s="44">
        <f t="shared" si="8"/>
        <v>69.16</v>
      </c>
      <c r="L61" s="33"/>
    </row>
    <row r="62" s="2" customFormat="1" ht="18.75" spans="1:12">
      <c r="A62" s="31"/>
      <c r="B62" s="32"/>
      <c r="C62" s="23"/>
      <c r="D62" s="36"/>
      <c r="E62" s="24">
        <v>20205320607</v>
      </c>
      <c r="F62" s="25">
        <v>56</v>
      </c>
      <c r="G62" s="33">
        <f t="shared" si="6"/>
        <v>16.8</v>
      </c>
      <c r="H62" s="37" t="s">
        <v>89</v>
      </c>
      <c r="I62" s="33">
        <v>79.2</v>
      </c>
      <c r="J62" s="33">
        <f t="shared" si="7"/>
        <v>55.44</v>
      </c>
      <c r="K62" s="44">
        <f t="shared" si="8"/>
        <v>72.24</v>
      </c>
      <c r="L62" s="33"/>
    </row>
    <row r="63" s="2" customFormat="1" ht="18.75" spans="1:12">
      <c r="A63" s="31"/>
      <c r="B63" s="32"/>
      <c r="C63" s="23"/>
      <c r="D63" s="36"/>
      <c r="E63" s="24">
        <v>20205320612</v>
      </c>
      <c r="F63" s="25">
        <v>62</v>
      </c>
      <c r="G63" s="33">
        <f t="shared" si="6"/>
        <v>18.6</v>
      </c>
      <c r="H63" s="37" t="s">
        <v>90</v>
      </c>
      <c r="I63" s="33">
        <v>84.8</v>
      </c>
      <c r="J63" s="33">
        <f t="shared" si="7"/>
        <v>59.36</v>
      </c>
      <c r="K63" s="44">
        <f t="shared" si="8"/>
        <v>77.96</v>
      </c>
      <c r="L63" s="33" t="s">
        <v>22</v>
      </c>
    </row>
    <row r="64" s="2" customFormat="1" ht="18.75" spans="1:12">
      <c r="A64" s="31"/>
      <c r="B64" s="32"/>
      <c r="C64" s="23"/>
      <c r="D64" s="36"/>
      <c r="E64" s="24">
        <v>20205320617</v>
      </c>
      <c r="F64" s="25">
        <v>50</v>
      </c>
      <c r="G64" s="33">
        <f t="shared" si="6"/>
        <v>15</v>
      </c>
      <c r="H64" s="37" t="s">
        <v>91</v>
      </c>
      <c r="I64" s="33">
        <v>69</v>
      </c>
      <c r="J64" s="33">
        <f t="shared" si="7"/>
        <v>48.3</v>
      </c>
      <c r="K64" s="44">
        <f t="shared" si="8"/>
        <v>63.3</v>
      </c>
      <c r="L64" s="33"/>
    </row>
    <row r="65" s="2" customFormat="1" ht="18.75" spans="1:12">
      <c r="A65" s="31"/>
      <c r="B65" s="32"/>
      <c r="C65" s="23"/>
      <c r="D65" s="36"/>
      <c r="E65" s="24">
        <v>20205320620</v>
      </c>
      <c r="F65" s="25">
        <v>51</v>
      </c>
      <c r="G65" s="33">
        <f t="shared" si="6"/>
        <v>15.3</v>
      </c>
      <c r="H65" s="37" t="s">
        <v>92</v>
      </c>
      <c r="I65" s="33">
        <v>73.6</v>
      </c>
      <c r="J65" s="33">
        <f t="shared" si="7"/>
        <v>51.52</v>
      </c>
      <c r="K65" s="44">
        <f t="shared" si="8"/>
        <v>66.82</v>
      </c>
      <c r="L65" s="33"/>
    </row>
    <row r="66" s="2" customFormat="1" ht="18.75" spans="1:12">
      <c r="A66" s="31"/>
      <c r="B66" s="32"/>
      <c r="C66" s="23"/>
      <c r="D66" s="36"/>
      <c r="E66" s="24">
        <v>20205320622</v>
      </c>
      <c r="F66" s="25">
        <v>57</v>
      </c>
      <c r="G66" s="33">
        <f t="shared" si="6"/>
        <v>17.1</v>
      </c>
      <c r="H66" s="37" t="s">
        <v>93</v>
      </c>
      <c r="I66" s="33">
        <v>74.4</v>
      </c>
      <c r="J66" s="33">
        <f t="shared" si="7"/>
        <v>52.08</v>
      </c>
      <c r="K66" s="44">
        <f t="shared" si="8"/>
        <v>69.18</v>
      </c>
      <c r="L66" s="33"/>
    </row>
    <row r="67" s="2" customFormat="1" ht="18.75" spans="1:12">
      <c r="A67" s="31"/>
      <c r="B67" s="32"/>
      <c r="C67" s="23"/>
      <c r="D67" s="36"/>
      <c r="E67" s="24">
        <v>20205320623</v>
      </c>
      <c r="F67" s="25">
        <v>53</v>
      </c>
      <c r="G67" s="33">
        <f t="shared" si="6"/>
        <v>15.9</v>
      </c>
      <c r="H67" s="37" t="s">
        <v>94</v>
      </c>
      <c r="I67" s="33">
        <v>71.4</v>
      </c>
      <c r="J67" s="33">
        <f t="shared" si="7"/>
        <v>49.98</v>
      </c>
      <c r="K67" s="44">
        <f t="shared" si="8"/>
        <v>65.88</v>
      </c>
      <c r="L67" s="33"/>
    </row>
    <row r="68" s="2" customFormat="1" ht="18.75" spans="1:12">
      <c r="A68" s="31"/>
      <c r="B68" s="32"/>
      <c r="C68" s="23"/>
      <c r="D68" s="36"/>
      <c r="E68" s="24">
        <v>20205320624</v>
      </c>
      <c r="F68" s="25">
        <v>65</v>
      </c>
      <c r="G68" s="33">
        <f t="shared" si="6"/>
        <v>19.5</v>
      </c>
      <c r="H68" s="37" t="s">
        <v>95</v>
      </c>
      <c r="I68" s="33">
        <v>79.8</v>
      </c>
      <c r="J68" s="33">
        <f t="shared" si="7"/>
        <v>55.86</v>
      </c>
      <c r="K68" s="44">
        <f t="shared" si="8"/>
        <v>75.36</v>
      </c>
      <c r="L68" s="33" t="s">
        <v>22</v>
      </c>
    </row>
    <row r="69" s="2" customFormat="1" ht="18.75" spans="1:12">
      <c r="A69" s="31"/>
      <c r="B69" s="32"/>
      <c r="C69" s="23"/>
      <c r="D69" s="36"/>
      <c r="E69" s="24">
        <v>20205320626</v>
      </c>
      <c r="F69" s="25">
        <v>50</v>
      </c>
      <c r="G69" s="33">
        <f t="shared" si="6"/>
        <v>15</v>
      </c>
      <c r="H69" s="37" t="s">
        <v>96</v>
      </c>
      <c r="I69" s="33">
        <v>74.6</v>
      </c>
      <c r="J69" s="33">
        <f t="shared" si="7"/>
        <v>52.22</v>
      </c>
      <c r="K69" s="44">
        <f t="shared" si="8"/>
        <v>67.22</v>
      </c>
      <c r="L69" s="33"/>
    </row>
    <row r="70" s="2" customFormat="1" ht="18.75" spans="1:12">
      <c r="A70" s="31"/>
      <c r="B70" s="32"/>
      <c r="C70" s="23"/>
      <c r="D70" s="36"/>
      <c r="E70" s="24">
        <v>20205320701</v>
      </c>
      <c r="F70" s="25">
        <v>49</v>
      </c>
      <c r="G70" s="33">
        <f t="shared" si="6"/>
        <v>14.7</v>
      </c>
      <c r="H70" s="37" t="s">
        <v>97</v>
      </c>
      <c r="I70" s="33">
        <v>79.6</v>
      </c>
      <c r="J70" s="33">
        <f t="shared" si="7"/>
        <v>55.72</v>
      </c>
      <c r="K70" s="44">
        <f t="shared" si="8"/>
        <v>70.42</v>
      </c>
      <c r="L70" s="33"/>
    </row>
    <row r="71" s="2" customFormat="1" ht="18.75" spans="1:12">
      <c r="A71" s="31"/>
      <c r="B71" s="32"/>
      <c r="C71" s="23"/>
      <c r="D71" s="36"/>
      <c r="E71" s="24">
        <v>20205320706</v>
      </c>
      <c r="F71" s="25">
        <v>49</v>
      </c>
      <c r="G71" s="33">
        <f t="shared" si="6"/>
        <v>14.7</v>
      </c>
      <c r="H71" s="37" t="s">
        <v>98</v>
      </c>
      <c r="I71" s="33">
        <v>69.8</v>
      </c>
      <c r="J71" s="33">
        <f t="shared" si="7"/>
        <v>48.86</v>
      </c>
      <c r="K71" s="44">
        <f t="shared" si="8"/>
        <v>63.56</v>
      </c>
      <c r="L71" s="33"/>
    </row>
    <row r="72" s="2" customFormat="1" ht="18.75" spans="1:12">
      <c r="A72" s="31"/>
      <c r="B72" s="32"/>
      <c r="C72" s="23"/>
      <c r="D72" s="36"/>
      <c r="E72" s="24">
        <v>20205320611</v>
      </c>
      <c r="F72" s="25">
        <v>48</v>
      </c>
      <c r="G72" s="33">
        <f t="shared" si="6"/>
        <v>14.4</v>
      </c>
      <c r="H72" s="37" t="s">
        <v>99</v>
      </c>
      <c r="I72" s="33">
        <v>71</v>
      </c>
      <c r="J72" s="33">
        <f t="shared" si="7"/>
        <v>49.7</v>
      </c>
      <c r="K72" s="44">
        <f t="shared" si="8"/>
        <v>64.1</v>
      </c>
      <c r="L72" s="33"/>
    </row>
    <row r="73" s="2" customFormat="1" ht="18.75" spans="1:12">
      <c r="A73" s="31" t="s">
        <v>77</v>
      </c>
      <c r="B73" s="32" t="s">
        <v>100</v>
      </c>
      <c r="C73" s="23" t="s">
        <v>101</v>
      </c>
      <c r="D73" s="36">
        <v>2</v>
      </c>
      <c r="E73" s="24">
        <v>20205321116</v>
      </c>
      <c r="F73" s="25">
        <v>53</v>
      </c>
      <c r="G73" s="33">
        <f t="shared" si="6"/>
        <v>15.9</v>
      </c>
      <c r="H73" s="37" t="s">
        <v>102</v>
      </c>
      <c r="I73" s="33">
        <v>75.6</v>
      </c>
      <c r="J73" s="33">
        <f t="shared" si="7"/>
        <v>52.92</v>
      </c>
      <c r="K73" s="44">
        <f t="shared" si="8"/>
        <v>68.82</v>
      </c>
      <c r="L73" s="33"/>
    </row>
    <row r="74" s="2" customFormat="1" ht="18.75" spans="1:12">
      <c r="A74" s="31"/>
      <c r="B74" s="32"/>
      <c r="C74" s="23"/>
      <c r="D74" s="36"/>
      <c r="E74" s="24">
        <v>20205321118</v>
      </c>
      <c r="F74" s="25">
        <v>48</v>
      </c>
      <c r="G74" s="33">
        <f t="shared" si="6"/>
        <v>14.4</v>
      </c>
      <c r="H74" s="37" t="s">
        <v>103</v>
      </c>
      <c r="I74" s="33">
        <v>75.2</v>
      </c>
      <c r="J74" s="33">
        <f t="shared" si="7"/>
        <v>52.64</v>
      </c>
      <c r="K74" s="44">
        <f t="shared" si="8"/>
        <v>67.04</v>
      </c>
      <c r="L74" s="33"/>
    </row>
    <row r="75" s="2" customFormat="1" ht="18.75" spans="1:12">
      <c r="A75" s="31"/>
      <c r="B75" s="32"/>
      <c r="C75" s="23"/>
      <c r="D75" s="36"/>
      <c r="E75" s="24">
        <v>20205321120</v>
      </c>
      <c r="F75" s="25">
        <v>57</v>
      </c>
      <c r="G75" s="33">
        <f t="shared" si="6"/>
        <v>17.1</v>
      </c>
      <c r="H75" s="37" t="s">
        <v>104</v>
      </c>
      <c r="I75" s="33">
        <v>74.4</v>
      </c>
      <c r="J75" s="33">
        <f t="shared" si="7"/>
        <v>52.08</v>
      </c>
      <c r="K75" s="44">
        <f t="shared" si="8"/>
        <v>69.18</v>
      </c>
      <c r="L75" s="33"/>
    </row>
    <row r="76" s="2" customFormat="1" ht="18.75" spans="1:12">
      <c r="A76" s="31"/>
      <c r="B76" s="32"/>
      <c r="C76" s="23"/>
      <c r="D76" s="36"/>
      <c r="E76" s="24">
        <v>20205321123</v>
      </c>
      <c r="F76" s="25">
        <v>56</v>
      </c>
      <c r="G76" s="33">
        <f t="shared" si="6"/>
        <v>16.8</v>
      </c>
      <c r="H76" s="37" t="s">
        <v>105</v>
      </c>
      <c r="I76" s="33">
        <v>76</v>
      </c>
      <c r="J76" s="33">
        <f t="shared" si="7"/>
        <v>53.2</v>
      </c>
      <c r="K76" s="44">
        <f t="shared" si="8"/>
        <v>70</v>
      </c>
      <c r="L76" s="33"/>
    </row>
    <row r="77" s="2" customFormat="1" ht="18.75" spans="1:12">
      <c r="A77" s="31"/>
      <c r="B77" s="32"/>
      <c r="C77" s="23"/>
      <c r="D77" s="36"/>
      <c r="E77" s="24">
        <v>20205321125</v>
      </c>
      <c r="F77" s="25">
        <v>57</v>
      </c>
      <c r="G77" s="33">
        <f t="shared" si="6"/>
        <v>17.1</v>
      </c>
      <c r="H77" s="37" t="s">
        <v>106</v>
      </c>
      <c r="I77" s="33">
        <v>74</v>
      </c>
      <c r="J77" s="33">
        <f t="shared" si="7"/>
        <v>51.8</v>
      </c>
      <c r="K77" s="44">
        <f t="shared" si="8"/>
        <v>68.9</v>
      </c>
      <c r="L77" s="33"/>
    </row>
    <row r="78" s="2" customFormat="1" ht="18.75" spans="1:12">
      <c r="A78" s="31"/>
      <c r="B78" s="32"/>
      <c r="C78" s="23"/>
      <c r="D78" s="36"/>
      <c r="E78" s="24">
        <v>20205321126</v>
      </c>
      <c r="F78" s="25">
        <v>60</v>
      </c>
      <c r="G78" s="33">
        <f t="shared" si="6"/>
        <v>18</v>
      </c>
      <c r="H78" s="37" t="s">
        <v>107</v>
      </c>
      <c r="I78" s="33">
        <v>76.2</v>
      </c>
      <c r="J78" s="33">
        <f t="shared" si="7"/>
        <v>53.34</v>
      </c>
      <c r="K78" s="44">
        <f t="shared" si="8"/>
        <v>71.34</v>
      </c>
      <c r="L78" s="33" t="s">
        <v>22</v>
      </c>
    </row>
    <row r="79" s="2" customFormat="1" ht="18.75" spans="1:12">
      <c r="A79" s="31"/>
      <c r="B79" s="32"/>
      <c r="C79" s="23"/>
      <c r="D79" s="36"/>
      <c r="E79" s="24">
        <v>20205321127</v>
      </c>
      <c r="F79" s="25">
        <v>60</v>
      </c>
      <c r="G79" s="33">
        <f t="shared" si="6"/>
        <v>18</v>
      </c>
      <c r="H79" s="37" t="s">
        <v>108</v>
      </c>
      <c r="I79" s="33">
        <v>75.8</v>
      </c>
      <c r="J79" s="33">
        <f t="shared" si="7"/>
        <v>53.06</v>
      </c>
      <c r="K79" s="44">
        <f t="shared" si="8"/>
        <v>71.06</v>
      </c>
      <c r="L79" s="33"/>
    </row>
    <row r="80" s="2" customFormat="1" ht="18.75" spans="1:12">
      <c r="A80" s="31"/>
      <c r="B80" s="32"/>
      <c r="C80" s="23"/>
      <c r="D80" s="36"/>
      <c r="E80" s="24">
        <v>20205321128</v>
      </c>
      <c r="F80" s="25">
        <v>47</v>
      </c>
      <c r="G80" s="33">
        <f t="shared" si="6"/>
        <v>14.1</v>
      </c>
      <c r="H80" s="37" t="s">
        <v>109</v>
      </c>
      <c r="I80" s="33">
        <v>79.6</v>
      </c>
      <c r="J80" s="33">
        <f t="shared" si="7"/>
        <v>55.72</v>
      </c>
      <c r="K80" s="44">
        <f t="shared" si="8"/>
        <v>69.82</v>
      </c>
      <c r="L80" s="33"/>
    </row>
    <row r="81" s="2" customFormat="1" ht="18.75" spans="1:12">
      <c r="A81" s="31"/>
      <c r="B81" s="32"/>
      <c r="C81" s="23"/>
      <c r="D81" s="36"/>
      <c r="E81" s="24">
        <v>20205321207</v>
      </c>
      <c r="F81" s="25">
        <v>47</v>
      </c>
      <c r="G81" s="33">
        <f t="shared" si="6"/>
        <v>14.1</v>
      </c>
      <c r="H81" s="37" t="s">
        <v>110</v>
      </c>
      <c r="I81" s="33">
        <v>72</v>
      </c>
      <c r="J81" s="33">
        <f t="shared" si="7"/>
        <v>50.4</v>
      </c>
      <c r="K81" s="44">
        <f t="shared" si="8"/>
        <v>64.5</v>
      </c>
      <c r="L81" s="33"/>
    </row>
    <row r="82" s="2" customFormat="1" ht="18.75" spans="1:12">
      <c r="A82" s="31"/>
      <c r="B82" s="32"/>
      <c r="C82" s="23"/>
      <c r="D82" s="36"/>
      <c r="E82" s="24">
        <v>20205321212</v>
      </c>
      <c r="F82" s="25">
        <v>52</v>
      </c>
      <c r="G82" s="33">
        <f t="shared" si="6"/>
        <v>15.6</v>
      </c>
      <c r="H82" s="37" t="s">
        <v>111</v>
      </c>
      <c r="I82" s="33">
        <v>77.8</v>
      </c>
      <c r="J82" s="33">
        <f t="shared" si="7"/>
        <v>54.46</v>
      </c>
      <c r="K82" s="44">
        <f t="shared" si="8"/>
        <v>70.06</v>
      </c>
      <c r="L82" s="33"/>
    </row>
    <row r="83" s="2" customFormat="1" ht="18.75" spans="1:12">
      <c r="A83" s="31"/>
      <c r="B83" s="32"/>
      <c r="C83" s="23"/>
      <c r="D83" s="36"/>
      <c r="E83" s="24">
        <v>20205321215</v>
      </c>
      <c r="F83" s="25">
        <v>54</v>
      </c>
      <c r="G83" s="33">
        <f t="shared" si="6"/>
        <v>16.2</v>
      </c>
      <c r="H83" s="37" t="s">
        <v>112</v>
      </c>
      <c r="I83" s="33">
        <v>85.2</v>
      </c>
      <c r="J83" s="33">
        <f t="shared" si="7"/>
        <v>59.64</v>
      </c>
      <c r="K83" s="44">
        <f t="shared" si="8"/>
        <v>75.84</v>
      </c>
      <c r="L83" s="33" t="s">
        <v>22</v>
      </c>
    </row>
    <row r="84" s="2" customFormat="1" ht="18.75" spans="1:12">
      <c r="A84" s="31"/>
      <c r="B84" s="32"/>
      <c r="C84" s="23"/>
      <c r="D84" s="36"/>
      <c r="E84" s="24">
        <v>20205321113</v>
      </c>
      <c r="F84" s="25">
        <v>46</v>
      </c>
      <c r="G84" s="33">
        <f t="shared" si="6"/>
        <v>13.8</v>
      </c>
      <c r="H84" s="37" t="s">
        <v>113</v>
      </c>
      <c r="I84" s="33">
        <v>71.4</v>
      </c>
      <c r="J84" s="33">
        <f t="shared" si="7"/>
        <v>49.98</v>
      </c>
      <c r="K84" s="44">
        <f t="shared" si="8"/>
        <v>63.78</v>
      </c>
      <c r="L84" s="33"/>
    </row>
    <row r="85" s="1" customFormat="1" ht="39.95" customHeight="1" spans="1:13">
      <c r="A85" s="9" t="s">
        <v>114</v>
      </c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="1" customFormat="1" ht="44.1" customHeight="1" spans="1:13">
      <c r="A86" s="10" t="s">
        <v>1</v>
      </c>
      <c r="B86" s="11"/>
      <c r="C86" s="11"/>
      <c r="D86" s="11"/>
      <c r="E86" s="11"/>
      <c r="F86" s="11"/>
      <c r="G86" s="11"/>
      <c r="H86" s="12"/>
      <c r="I86" s="11"/>
      <c r="J86" s="11"/>
      <c r="K86" s="11"/>
      <c r="L86" s="11"/>
      <c r="M86" s="11"/>
    </row>
    <row r="87" s="1" customFormat="1" ht="16.5" spans="1:12">
      <c r="A87" s="13" t="s">
        <v>2</v>
      </c>
      <c r="B87" s="13" t="s">
        <v>3</v>
      </c>
      <c r="C87" s="13" t="s">
        <v>4</v>
      </c>
      <c r="D87" s="14" t="s">
        <v>5</v>
      </c>
      <c r="E87" s="15" t="s">
        <v>6</v>
      </c>
      <c r="F87" s="15"/>
      <c r="G87" s="16"/>
      <c r="H87" s="15" t="s">
        <v>7</v>
      </c>
      <c r="I87" s="15"/>
      <c r="J87" s="16"/>
      <c r="K87" s="38" t="s">
        <v>8</v>
      </c>
      <c r="L87" s="39" t="s">
        <v>9</v>
      </c>
    </row>
    <row r="88" s="2" customFormat="1" ht="32.1" customHeight="1" spans="1:12">
      <c r="A88" s="13"/>
      <c r="B88" s="13"/>
      <c r="C88" s="13"/>
      <c r="D88" s="17"/>
      <c r="E88" s="15" t="s">
        <v>10</v>
      </c>
      <c r="F88" s="18" t="s">
        <v>11</v>
      </c>
      <c r="G88" s="16" t="s">
        <v>12</v>
      </c>
      <c r="H88" s="19" t="s">
        <v>13</v>
      </c>
      <c r="I88" s="40" t="s">
        <v>11</v>
      </c>
      <c r="J88" s="16" t="s">
        <v>14</v>
      </c>
      <c r="K88" s="41"/>
      <c r="L88" s="39"/>
    </row>
    <row r="89" s="3" customFormat="1" ht="20.1" customHeight="1" spans="1:12">
      <c r="A89" s="31" t="s">
        <v>115</v>
      </c>
      <c r="B89" s="32" t="s">
        <v>116</v>
      </c>
      <c r="C89" s="23" t="s">
        <v>117</v>
      </c>
      <c r="D89" s="23">
        <v>1</v>
      </c>
      <c r="E89" s="24">
        <v>20205320502</v>
      </c>
      <c r="F89" s="33">
        <v>60</v>
      </c>
      <c r="G89" s="26">
        <f t="shared" ref="G89:G95" si="9">F89*0.3</f>
        <v>18</v>
      </c>
      <c r="H89" s="45" t="s">
        <v>118</v>
      </c>
      <c r="I89" s="46">
        <v>77</v>
      </c>
      <c r="J89" s="46">
        <f t="shared" ref="J89:J95" si="10">I89*0.7</f>
        <v>53.9</v>
      </c>
      <c r="K89" s="47">
        <f t="shared" ref="K89:K95" si="11">G89+J89</f>
        <v>71.9</v>
      </c>
      <c r="L89" s="46"/>
    </row>
    <row r="90" s="3" customFormat="1" ht="20.1" customHeight="1" spans="1:12">
      <c r="A90" s="31"/>
      <c r="B90" s="32"/>
      <c r="C90" s="23"/>
      <c r="D90" s="23"/>
      <c r="E90" s="24">
        <v>20205320503</v>
      </c>
      <c r="F90" s="33">
        <v>53</v>
      </c>
      <c r="G90" s="26">
        <f t="shared" si="9"/>
        <v>15.9</v>
      </c>
      <c r="H90" s="45" t="s">
        <v>119</v>
      </c>
      <c r="I90" s="46">
        <v>82</v>
      </c>
      <c r="J90" s="46">
        <f t="shared" si="10"/>
        <v>57.4</v>
      </c>
      <c r="K90" s="47">
        <f t="shared" si="11"/>
        <v>73.3</v>
      </c>
      <c r="L90" s="46"/>
    </row>
    <row r="91" s="3" customFormat="1" ht="20.1" customHeight="1" spans="1:12">
      <c r="A91" s="31"/>
      <c r="B91" s="32"/>
      <c r="C91" s="23"/>
      <c r="D91" s="23"/>
      <c r="E91" s="24">
        <v>20205320504</v>
      </c>
      <c r="F91" s="33">
        <v>40</v>
      </c>
      <c r="G91" s="26">
        <f t="shared" si="9"/>
        <v>12</v>
      </c>
      <c r="H91" s="45" t="s">
        <v>120</v>
      </c>
      <c r="I91" s="46">
        <v>78.2</v>
      </c>
      <c r="J91" s="46">
        <f t="shared" si="10"/>
        <v>54.74</v>
      </c>
      <c r="K91" s="47">
        <f t="shared" si="11"/>
        <v>66.74</v>
      </c>
      <c r="L91" s="46"/>
    </row>
    <row r="92" s="3" customFormat="1" ht="20.1" customHeight="1" spans="1:12">
      <c r="A92" s="31"/>
      <c r="B92" s="32"/>
      <c r="C92" s="23"/>
      <c r="D92" s="23"/>
      <c r="E92" s="24">
        <v>20205320505</v>
      </c>
      <c r="F92" s="33">
        <v>46</v>
      </c>
      <c r="G92" s="26">
        <f t="shared" si="9"/>
        <v>13.8</v>
      </c>
      <c r="H92" s="45" t="s">
        <v>121</v>
      </c>
      <c r="I92" s="46">
        <v>70.8</v>
      </c>
      <c r="J92" s="46">
        <f t="shared" si="10"/>
        <v>49.56</v>
      </c>
      <c r="K92" s="47">
        <f t="shared" si="11"/>
        <v>63.36</v>
      </c>
      <c r="L92" s="46"/>
    </row>
    <row r="93" s="3" customFormat="1" ht="20.1" customHeight="1" spans="1:12">
      <c r="A93" s="31"/>
      <c r="B93" s="32"/>
      <c r="C93" s="23"/>
      <c r="D93" s="23"/>
      <c r="E93" s="24">
        <v>20205320508</v>
      </c>
      <c r="F93" s="33">
        <v>54</v>
      </c>
      <c r="G93" s="26">
        <f t="shared" si="9"/>
        <v>16.2</v>
      </c>
      <c r="H93" s="45" t="s">
        <v>122</v>
      </c>
      <c r="I93" s="46">
        <v>82.4</v>
      </c>
      <c r="J93" s="46">
        <f t="shared" si="10"/>
        <v>57.68</v>
      </c>
      <c r="K93" s="47">
        <f t="shared" si="11"/>
        <v>73.88</v>
      </c>
      <c r="L93" s="46" t="s">
        <v>22</v>
      </c>
    </row>
    <row r="94" s="3" customFormat="1" ht="20.1" customHeight="1" spans="1:12">
      <c r="A94" s="31"/>
      <c r="B94" s="32"/>
      <c r="C94" s="23"/>
      <c r="D94" s="23"/>
      <c r="E94" s="24">
        <v>20205320511</v>
      </c>
      <c r="F94" s="33">
        <v>49</v>
      </c>
      <c r="G94" s="26">
        <f t="shared" si="9"/>
        <v>14.7</v>
      </c>
      <c r="H94" s="45" t="s">
        <v>123</v>
      </c>
      <c r="I94" s="46">
        <v>76.8</v>
      </c>
      <c r="J94" s="46">
        <f t="shared" si="10"/>
        <v>53.76</v>
      </c>
      <c r="K94" s="47">
        <f t="shared" si="11"/>
        <v>68.46</v>
      </c>
      <c r="L94" s="46"/>
    </row>
    <row r="95" s="3" customFormat="1" ht="20.1" customHeight="1" spans="1:12">
      <c r="A95" s="31"/>
      <c r="B95" s="32"/>
      <c r="C95" s="23"/>
      <c r="D95" s="23"/>
      <c r="E95" s="24">
        <v>20205320513</v>
      </c>
      <c r="F95" s="33">
        <v>54</v>
      </c>
      <c r="G95" s="26">
        <f t="shared" si="9"/>
        <v>16.2</v>
      </c>
      <c r="H95" s="45" t="s">
        <v>124</v>
      </c>
      <c r="I95" s="46">
        <v>75</v>
      </c>
      <c r="J95" s="46">
        <f t="shared" si="10"/>
        <v>52.5</v>
      </c>
      <c r="K95" s="47">
        <f t="shared" si="11"/>
        <v>68.7</v>
      </c>
      <c r="L95" s="46"/>
    </row>
    <row r="96" s="3" customFormat="1" ht="20.1" customHeight="1" spans="1:12">
      <c r="A96" s="31"/>
      <c r="B96" s="32" t="s">
        <v>125</v>
      </c>
      <c r="C96" s="23" t="s">
        <v>126</v>
      </c>
      <c r="D96" s="23">
        <v>1</v>
      </c>
      <c r="E96" s="33" t="s">
        <v>45</v>
      </c>
      <c r="F96" s="33" t="s">
        <v>45</v>
      </c>
      <c r="G96" s="33" t="s">
        <v>45</v>
      </c>
      <c r="H96" s="45" t="s">
        <v>127</v>
      </c>
      <c r="I96" s="46">
        <v>83.6</v>
      </c>
      <c r="J96" s="46">
        <f t="shared" ref="J96:J108" si="12">I96</f>
        <v>83.6</v>
      </c>
      <c r="K96" s="47">
        <f t="shared" ref="K96:K108" si="13">I96</f>
        <v>83.6</v>
      </c>
      <c r="L96" s="46" t="s">
        <v>22</v>
      </c>
    </row>
    <row r="97" s="3" customFormat="1" ht="20.1" customHeight="1" spans="1:12">
      <c r="A97" s="31"/>
      <c r="B97" s="32"/>
      <c r="C97" s="23"/>
      <c r="D97" s="23"/>
      <c r="E97" s="33" t="s">
        <v>45</v>
      </c>
      <c r="F97" s="33" t="s">
        <v>45</v>
      </c>
      <c r="G97" s="33" t="s">
        <v>45</v>
      </c>
      <c r="H97" s="45" t="s">
        <v>128</v>
      </c>
      <c r="I97" s="46">
        <v>80.2</v>
      </c>
      <c r="J97" s="46">
        <f t="shared" si="12"/>
        <v>80.2</v>
      </c>
      <c r="K97" s="47">
        <f t="shared" si="13"/>
        <v>80.2</v>
      </c>
      <c r="L97" s="46"/>
    </row>
    <row r="98" s="3" customFormat="1" ht="20.1" customHeight="1" spans="1:12">
      <c r="A98" s="31"/>
      <c r="B98" s="32"/>
      <c r="C98" s="23"/>
      <c r="D98" s="23"/>
      <c r="E98" s="33" t="s">
        <v>45</v>
      </c>
      <c r="F98" s="33" t="s">
        <v>45</v>
      </c>
      <c r="G98" s="33" t="s">
        <v>45</v>
      </c>
      <c r="H98" s="45" t="s">
        <v>129</v>
      </c>
      <c r="I98" s="46">
        <v>61.2</v>
      </c>
      <c r="J98" s="46">
        <f t="shared" si="12"/>
        <v>61.2</v>
      </c>
      <c r="K98" s="47">
        <f t="shared" si="13"/>
        <v>61.2</v>
      </c>
      <c r="L98" s="46"/>
    </row>
    <row r="99" s="3" customFormat="1" ht="20.1" customHeight="1" spans="1:12">
      <c r="A99" s="31"/>
      <c r="B99" s="32"/>
      <c r="C99" s="23"/>
      <c r="D99" s="23"/>
      <c r="E99" s="33" t="s">
        <v>45</v>
      </c>
      <c r="F99" s="33" t="s">
        <v>45</v>
      </c>
      <c r="G99" s="33" t="s">
        <v>45</v>
      </c>
      <c r="H99" s="45" t="s">
        <v>130</v>
      </c>
      <c r="I99" s="46">
        <v>77.8</v>
      </c>
      <c r="J99" s="46">
        <f t="shared" si="12"/>
        <v>77.8</v>
      </c>
      <c r="K99" s="47">
        <f t="shared" si="13"/>
        <v>77.8</v>
      </c>
      <c r="L99" s="46"/>
    </row>
    <row r="100" s="3" customFormat="1" ht="20.1" customHeight="1" spans="1:12">
      <c r="A100" s="31" t="s">
        <v>131</v>
      </c>
      <c r="B100" s="32" t="s">
        <v>132</v>
      </c>
      <c r="C100" s="23" t="s">
        <v>133</v>
      </c>
      <c r="D100" s="23">
        <v>1</v>
      </c>
      <c r="E100" s="33" t="s">
        <v>45</v>
      </c>
      <c r="F100" s="33" t="s">
        <v>45</v>
      </c>
      <c r="G100" s="33" t="s">
        <v>45</v>
      </c>
      <c r="H100" s="45" t="s">
        <v>134</v>
      </c>
      <c r="I100" s="46">
        <v>80.6</v>
      </c>
      <c r="J100" s="46">
        <f t="shared" si="12"/>
        <v>80.6</v>
      </c>
      <c r="K100" s="47">
        <f t="shared" si="13"/>
        <v>80.6</v>
      </c>
      <c r="L100" s="46" t="s">
        <v>22</v>
      </c>
    </row>
    <row r="101" s="3" customFormat="1" ht="20.1" customHeight="1" spans="1:12">
      <c r="A101" s="31"/>
      <c r="B101" s="32"/>
      <c r="C101" s="23"/>
      <c r="D101" s="23"/>
      <c r="E101" s="33" t="s">
        <v>45</v>
      </c>
      <c r="F101" s="33" t="s">
        <v>45</v>
      </c>
      <c r="G101" s="33" t="s">
        <v>45</v>
      </c>
      <c r="H101" s="45" t="s">
        <v>135</v>
      </c>
      <c r="I101" s="46">
        <v>76</v>
      </c>
      <c r="J101" s="46">
        <f t="shared" si="12"/>
        <v>76</v>
      </c>
      <c r="K101" s="47">
        <f t="shared" si="13"/>
        <v>76</v>
      </c>
      <c r="L101" s="46"/>
    </row>
    <row r="102" s="3" customFormat="1" ht="20.1" customHeight="1" spans="1:12">
      <c r="A102" s="31"/>
      <c r="B102" s="32"/>
      <c r="C102" s="23"/>
      <c r="D102" s="23"/>
      <c r="E102" s="33" t="s">
        <v>45</v>
      </c>
      <c r="F102" s="33" t="s">
        <v>45</v>
      </c>
      <c r="G102" s="33" t="s">
        <v>45</v>
      </c>
      <c r="H102" s="45" t="s">
        <v>136</v>
      </c>
      <c r="I102" s="46">
        <v>77</v>
      </c>
      <c r="J102" s="46">
        <f t="shared" si="12"/>
        <v>77</v>
      </c>
      <c r="K102" s="47">
        <f t="shared" si="13"/>
        <v>77</v>
      </c>
      <c r="L102" s="46"/>
    </row>
    <row r="103" s="3" customFormat="1" ht="20.1" customHeight="1" spans="1:12">
      <c r="A103" s="31" t="s">
        <v>137</v>
      </c>
      <c r="B103" s="32" t="s">
        <v>138</v>
      </c>
      <c r="C103" s="23" t="s">
        <v>139</v>
      </c>
      <c r="D103" s="23">
        <v>1</v>
      </c>
      <c r="E103" s="33" t="s">
        <v>45</v>
      </c>
      <c r="F103" s="33" t="s">
        <v>45</v>
      </c>
      <c r="G103" s="33" t="s">
        <v>45</v>
      </c>
      <c r="H103" s="45" t="s">
        <v>140</v>
      </c>
      <c r="I103" s="46">
        <v>82.6</v>
      </c>
      <c r="J103" s="46">
        <f t="shared" si="12"/>
        <v>82.6</v>
      </c>
      <c r="K103" s="47">
        <f t="shared" si="13"/>
        <v>82.6</v>
      </c>
      <c r="L103" s="46" t="s">
        <v>22</v>
      </c>
    </row>
    <row r="104" s="3" customFormat="1" ht="20.1" customHeight="1" spans="1:12">
      <c r="A104" s="31"/>
      <c r="B104" s="32"/>
      <c r="C104" s="23"/>
      <c r="D104" s="23"/>
      <c r="E104" s="33" t="s">
        <v>45</v>
      </c>
      <c r="F104" s="33" t="s">
        <v>45</v>
      </c>
      <c r="G104" s="33" t="s">
        <v>45</v>
      </c>
      <c r="H104" s="45" t="s">
        <v>141</v>
      </c>
      <c r="I104" s="46">
        <v>77</v>
      </c>
      <c r="J104" s="46">
        <f t="shared" si="12"/>
        <v>77</v>
      </c>
      <c r="K104" s="47">
        <f t="shared" si="13"/>
        <v>77</v>
      </c>
      <c r="L104" s="46"/>
    </row>
    <row r="105" s="3" customFormat="1" ht="20.1" customHeight="1" spans="1:12">
      <c r="A105" s="31"/>
      <c r="B105" s="32"/>
      <c r="C105" s="23"/>
      <c r="D105" s="23"/>
      <c r="E105" s="33" t="s">
        <v>45</v>
      </c>
      <c r="F105" s="33" t="s">
        <v>45</v>
      </c>
      <c r="G105" s="33" t="s">
        <v>45</v>
      </c>
      <c r="H105" s="45" t="s">
        <v>142</v>
      </c>
      <c r="I105" s="46">
        <v>80.4</v>
      </c>
      <c r="J105" s="46">
        <f t="shared" si="12"/>
        <v>80.4</v>
      </c>
      <c r="K105" s="47">
        <f t="shared" si="13"/>
        <v>80.4</v>
      </c>
      <c r="L105" s="46"/>
    </row>
    <row r="106" s="3" customFormat="1" ht="20.1" customHeight="1" spans="1:12">
      <c r="A106" s="31"/>
      <c r="B106" s="32" t="s">
        <v>143</v>
      </c>
      <c r="C106" s="23" t="s">
        <v>144</v>
      </c>
      <c r="D106" s="23">
        <v>1</v>
      </c>
      <c r="E106" s="33" t="s">
        <v>45</v>
      </c>
      <c r="F106" s="33" t="s">
        <v>45</v>
      </c>
      <c r="G106" s="33" t="s">
        <v>45</v>
      </c>
      <c r="H106" s="45" t="s">
        <v>145</v>
      </c>
      <c r="I106" s="46">
        <v>79</v>
      </c>
      <c r="J106" s="46">
        <f t="shared" si="12"/>
        <v>79</v>
      </c>
      <c r="K106" s="47">
        <f t="shared" si="13"/>
        <v>79</v>
      </c>
      <c r="L106" s="46"/>
    </row>
    <row r="107" s="3" customFormat="1" ht="20.1" customHeight="1" spans="1:12">
      <c r="A107" s="31"/>
      <c r="B107" s="32"/>
      <c r="C107" s="23"/>
      <c r="D107" s="23"/>
      <c r="E107" s="33" t="s">
        <v>45</v>
      </c>
      <c r="F107" s="33" t="s">
        <v>45</v>
      </c>
      <c r="G107" s="33" t="s">
        <v>45</v>
      </c>
      <c r="H107" s="45" t="s">
        <v>146</v>
      </c>
      <c r="I107" s="46">
        <v>76.8</v>
      </c>
      <c r="J107" s="46">
        <f t="shared" si="12"/>
        <v>76.8</v>
      </c>
      <c r="K107" s="47">
        <f t="shared" si="13"/>
        <v>76.8</v>
      </c>
      <c r="L107" s="46"/>
    </row>
    <row r="108" s="3" customFormat="1" ht="20.1" customHeight="1" spans="1:12">
      <c r="A108" s="31"/>
      <c r="B108" s="32"/>
      <c r="C108" s="23"/>
      <c r="D108" s="23"/>
      <c r="E108" s="33" t="s">
        <v>45</v>
      </c>
      <c r="F108" s="33" t="s">
        <v>45</v>
      </c>
      <c r="G108" s="33" t="s">
        <v>45</v>
      </c>
      <c r="H108" s="45" t="s">
        <v>147</v>
      </c>
      <c r="I108" s="46">
        <v>81</v>
      </c>
      <c r="J108" s="46">
        <f t="shared" si="12"/>
        <v>81</v>
      </c>
      <c r="K108" s="47">
        <f t="shared" si="13"/>
        <v>81</v>
      </c>
      <c r="L108" s="46" t="s">
        <v>22</v>
      </c>
    </row>
    <row r="109" ht="42" customHeight="1" spans="1:13">
      <c r="A109" s="9" t="s">
        <v>148</v>
      </c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</row>
    <row r="110" ht="42" customHeight="1" spans="1:13">
      <c r="A110" s="10" t="s">
        <v>1</v>
      </c>
      <c r="B110" s="11"/>
      <c r="C110" s="11"/>
      <c r="D110" s="11"/>
      <c r="E110" s="11"/>
      <c r="F110" s="11"/>
      <c r="G110" s="11"/>
      <c r="H110" s="12"/>
      <c r="I110" s="11"/>
      <c r="J110" s="11"/>
      <c r="K110" s="11"/>
      <c r="L110" s="11"/>
      <c r="M110" s="11"/>
    </row>
    <row r="111" ht="16.5" spans="1:13">
      <c r="A111" s="13" t="s">
        <v>2</v>
      </c>
      <c r="B111" s="13" t="s">
        <v>3</v>
      </c>
      <c r="C111" s="13" t="s">
        <v>4</v>
      </c>
      <c r="D111" s="14" t="s">
        <v>5</v>
      </c>
      <c r="E111" s="15" t="s">
        <v>6</v>
      </c>
      <c r="F111" s="15"/>
      <c r="G111" s="16"/>
      <c r="H111" s="15" t="s">
        <v>7</v>
      </c>
      <c r="I111" s="15"/>
      <c r="J111" s="16"/>
      <c r="K111" s="38" t="s">
        <v>8</v>
      </c>
      <c r="L111" s="39" t="s">
        <v>9</v>
      </c>
      <c r="M111" s="4"/>
    </row>
    <row r="112" ht="33" customHeight="1" spans="1:13">
      <c r="A112" s="13"/>
      <c r="B112" s="13"/>
      <c r="C112" s="13"/>
      <c r="D112" s="17"/>
      <c r="E112" s="15" t="s">
        <v>10</v>
      </c>
      <c r="F112" s="18" t="s">
        <v>11</v>
      </c>
      <c r="G112" s="16" t="s">
        <v>12</v>
      </c>
      <c r="H112" s="19" t="s">
        <v>13</v>
      </c>
      <c r="I112" s="40" t="s">
        <v>11</v>
      </c>
      <c r="J112" s="16" t="s">
        <v>14</v>
      </c>
      <c r="K112" s="41"/>
      <c r="L112" s="39"/>
      <c r="M112" s="4"/>
    </row>
    <row r="113" ht="20.1" customHeight="1" spans="1:13">
      <c r="A113" s="31" t="s">
        <v>149</v>
      </c>
      <c r="B113" s="32" t="s">
        <v>150</v>
      </c>
      <c r="C113" s="23" t="s">
        <v>151</v>
      </c>
      <c r="D113" s="23">
        <v>2</v>
      </c>
      <c r="E113" s="24">
        <v>20205320805</v>
      </c>
      <c r="F113" s="33">
        <v>57</v>
      </c>
      <c r="G113" s="26">
        <f t="shared" ref="G113:G127" si="14">F113*0.3</f>
        <v>17.1</v>
      </c>
      <c r="H113" s="27" t="s">
        <v>152</v>
      </c>
      <c r="I113" s="26">
        <v>73.2</v>
      </c>
      <c r="J113" s="26">
        <f t="shared" ref="J113:J127" si="15">I113*0.7</f>
        <v>51.24</v>
      </c>
      <c r="K113" s="42">
        <f t="shared" ref="K113:K127" si="16">G113+J113</f>
        <v>68.34</v>
      </c>
      <c r="L113" s="26"/>
      <c r="M113" s="4"/>
    </row>
    <row r="114" ht="20.1" customHeight="1" spans="1:13">
      <c r="A114" s="31"/>
      <c r="B114" s="32"/>
      <c r="C114" s="23"/>
      <c r="D114" s="23"/>
      <c r="E114" s="24">
        <v>20205320815</v>
      </c>
      <c r="F114" s="33">
        <v>59</v>
      </c>
      <c r="G114" s="26">
        <f t="shared" si="14"/>
        <v>17.7</v>
      </c>
      <c r="H114" s="27" t="s">
        <v>153</v>
      </c>
      <c r="I114" s="26">
        <v>72.8</v>
      </c>
      <c r="J114" s="26">
        <f t="shared" si="15"/>
        <v>50.96</v>
      </c>
      <c r="K114" s="42">
        <f t="shared" si="16"/>
        <v>68.66</v>
      </c>
      <c r="L114" s="26"/>
      <c r="M114" s="4"/>
    </row>
    <row r="115" ht="20.1" customHeight="1" spans="1:13">
      <c r="A115" s="31"/>
      <c r="B115" s="32"/>
      <c r="C115" s="23"/>
      <c r="D115" s="23"/>
      <c r="E115" s="24">
        <v>20205320819</v>
      </c>
      <c r="F115" s="33">
        <v>65</v>
      </c>
      <c r="G115" s="26">
        <f t="shared" si="14"/>
        <v>19.5</v>
      </c>
      <c r="H115" s="27" t="s">
        <v>154</v>
      </c>
      <c r="I115" s="26">
        <v>71.6</v>
      </c>
      <c r="J115" s="26">
        <f t="shared" si="15"/>
        <v>50.12</v>
      </c>
      <c r="K115" s="42">
        <f t="shared" si="16"/>
        <v>69.62</v>
      </c>
      <c r="L115" s="26"/>
      <c r="M115" s="4"/>
    </row>
    <row r="116" ht="20.1" customHeight="1" spans="1:13">
      <c r="A116" s="31"/>
      <c r="B116" s="32"/>
      <c r="C116" s="23"/>
      <c r="D116" s="23"/>
      <c r="E116" s="24">
        <v>20205320822</v>
      </c>
      <c r="F116" s="33">
        <v>57</v>
      </c>
      <c r="G116" s="26">
        <f t="shared" si="14"/>
        <v>17.1</v>
      </c>
      <c r="H116" s="27" t="s">
        <v>155</v>
      </c>
      <c r="I116" s="26">
        <v>71.4</v>
      </c>
      <c r="J116" s="26">
        <f t="shared" si="15"/>
        <v>49.98</v>
      </c>
      <c r="K116" s="42">
        <f t="shared" si="16"/>
        <v>67.08</v>
      </c>
      <c r="L116" s="26"/>
      <c r="M116" s="4"/>
    </row>
    <row r="117" ht="20.1" customHeight="1" spans="1:13">
      <c r="A117" s="31"/>
      <c r="B117" s="32"/>
      <c r="C117" s="23"/>
      <c r="D117" s="23"/>
      <c r="E117" s="24">
        <v>20205320826</v>
      </c>
      <c r="F117" s="33">
        <v>59</v>
      </c>
      <c r="G117" s="26">
        <f t="shared" si="14"/>
        <v>17.7</v>
      </c>
      <c r="H117" s="27" t="s">
        <v>156</v>
      </c>
      <c r="I117" s="26">
        <v>79</v>
      </c>
      <c r="J117" s="26">
        <f t="shared" si="15"/>
        <v>55.3</v>
      </c>
      <c r="K117" s="42">
        <f t="shared" si="16"/>
        <v>73</v>
      </c>
      <c r="L117" s="26"/>
      <c r="M117" s="4"/>
    </row>
    <row r="118" ht="20.1" customHeight="1" spans="1:13">
      <c r="A118" s="31"/>
      <c r="B118" s="32"/>
      <c r="C118" s="23"/>
      <c r="D118" s="23"/>
      <c r="E118" s="24">
        <v>20205320828</v>
      </c>
      <c r="F118" s="33">
        <v>63</v>
      </c>
      <c r="G118" s="26">
        <f t="shared" si="14"/>
        <v>18.9</v>
      </c>
      <c r="H118" s="27" t="s">
        <v>157</v>
      </c>
      <c r="I118" s="26">
        <v>70.6</v>
      </c>
      <c r="J118" s="26">
        <f t="shared" si="15"/>
        <v>49.42</v>
      </c>
      <c r="K118" s="42">
        <f t="shared" si="16"/>
        <v>68.32</v>
      </c>
      <c r="L118" s="26"/>
      <c r="M118" s="4"/>
    </row>
    <row r="119" ht="20.1" customHeight="1" spans="1:13">
      <c r="A119" s="31"/>
      <c r="B119" s="32"/>
      <c r="C119" s="23"/>
      <c r="D119" s="23"/>
      <c r="E119" s="24">
        <v>20205320921</v>
      </c>
      <c r="F119" s="33">
        <v>58</v>
      </c>
      <c r="G119" s="26">
        <f t="shared" si="14"/>
        <v>17.4</v>
      </c>
      <c r="H119" s="27" t="s">
        <v>158</v>
      </c>
      <c r="I119" s="26">
        <v>74.8</v>
      </c>
      <c r="J119" s="26">
        <f t="shared" si="15"/>
        <v>52.36</v>
      </c>
      <c r="K119" s="42">
        <f t="shared" si="16"/>
        <v>69.76</v>
      </c>
      <c r="L119" s="26"/>
      <c r="M119" s="4"/>
    </row>
    <row r="120" ht="20.1" customHeight="1" spans="1:13">
      <c r="A120" s="31"/>
      <c r="B120" s="32"/>
      <c r="C120" s="23"/>
      <c r="D120" s="23"/>
      <c r="E120" s="24">
        <v>20205320922</v>
      </c>
      <c r="F120" s="33">
        <v>60</v>
      </c>
      <c r="G120" s="26">
        <f t="shared" si="14"/>
        <v>18</v>
      </c>
      <c r="H120" s="27" t="s">
        <v>159</v>
      </c>
      <c r="I120" s="26">
        <v>74.4</v>
      </c>
      <c r="J120" s="26">
        <f t="shared" si="15"/>
        <v>52.08</v>
      </c>
      <c r="K120" s="42">
        <f t="shared" si="16"/>
        <v>70.08</v>
      </c>
      <c r="L120" s="26"/>
      <c r="M120" s="4"/>
    </row>
    <row r="121" ht="20.1" customHeight="1" spans="1:13">
      <c r="A121" s="31"/>
      <c r="B121" s="32"/>
      <c r="C121" s="23"/>
      <c r="D121" s="23"/>
      <c r="E121" s="24">
        <v>20205321005</v>
      </c>
      <c r="F121" s="33">
        <v>56</v>
      </c>
      <c r="G121" s="26">
        <f t="shared" si="14"/>
        <v>16.8</v>
      </c>
      <c r="H121" s="27" t="s">
        <v>160</v>
      </c>
      <c r="I121" s="26">
        <v>73.8</v>
      </c>
      <c r="J121" s="26">
        <f t="shared" si="15"/>
        <v>51.66</v>
      </c>
      <c r="K121" s="42">
        <f t="shared" si="16"/>
        <v>68.46</v>
      </c>
      <c r="L121" s="26"/>
      <c r="M121" s="4"/>
    </row>
    <row r="122" ht="20.1" customHeight="1" spans="1:13">
      <c r="A122" s="31"/>
      <c r="B122" s="32"/>
      <c r="C122" s="23"/>
      <c r="D122" s="23"/>
      <c r="E122" s="24">
        <v>20205321009</v>
      </c>
      <c r="F122" s="33">
        <v>58</v>
      </c>
      <c r="G122" s="26">
        <f t="shared" si="14"/>
        <v>17.4</v>
      </c>
      <c r="H122" s="27" t="s">
        <v>161</v>
      </c>
      <c r="I122" s="26">
        <v>72.6</v>
      </c>
      <c r="J122" s="26">
        <f t="shared" si="15"/>
        <v>50.82</v>
      </c>
      <c r="K122" s="42">
        <f t="shared" si="16"/>
        <v>68.22</v>
      </c>
      <c r="L122" s="26"/>
      <c r="M122" s="4"/>
    </row>
    <row r="123" ht="20.1" customHeight="1" spans="1:13">
      <c r="A123" s="31"/>
      <c r="B123" s="32"/>
      <c r="C123" s="23"/>
      <c r="D123" s="23"/>
      <c r="E123" s="24">
        <v>20205321012</v>
      </c>
      <c r="F123" s="33">
        <v>57</v>
      </c>
      <c r="G123" s="26">
        <f t="shared" si="14"/>
        <v>17.1</v>
      </c>
      <c r="H123" s="27" t="s">
        <v>162</v>
      </c>
      <c r="I123" s="26">
        <v>78.6</v>
      </c>
      <c r="J123" s="26">
        <f t="shared" si="15"/>
        <v>55.02</v>
      </c>
      <c r="K123" s="42">
        <f t="shared" si="16"/>
        <v>72.12</v>
      </c>
      <c r="L123" s="26"/>
      <c r="M123" s="4"/>
    </row>
    <row r="124" ht="20.1" customHeight="1" spans="1:13">
      <c r="A124" s="31"/>
      <c r="B124" s="32"/>
      <c r="C124" s="23"/>
      <c r="D124" s="23"/>
      <c r="E124" s="24">
        <v>20205321013</v>
      </c>
      <c r="F124" s="33">
        <v>58</v>
      </c>
      <c r="G124" s="26">
        <f t="shared" si="14"/>
        <v>17.4</v>
      </c>
      <c r="H124" s="27" t="s">
        <v>163</v>
      </c>
      <c r="I124" s="26">
        <v>68.8</v>
      </c>
      <c r="J124" s="26">
        <f t="shared" si="15"/>
        <v>48.16</v>
      </c>
      <c r="K124" s="42">
        <f t="shared" si="16"/>
        <v>65.56</v>
      </c>
      <c r="L124" s="26"/>
      <c r="M124" s="4"/>
    </row>
    <row r="125" ht="20.1" customHeight="1" spans="1:13">
      <c r="A125" s="31"/>
      <c r="B125" s="32"/>
      <c r="C125" s="23"/>
      <c r="D125" s="23"/>
      <c r="E125" s="24">
        <v>20205321018</v>
      </c>
      <c r="F125" s="33">
        <v>57</v>
      </c>
      <c r="G125" s="26">
        <f t="shared" si="14"/>
        <v>17.1</v>
      </c>
      <c r="H125" s="27" t="s">
        <v>164</v>
      </c>
      <c r="I125" s="26">
        <v>80.2</v>
      </c>
      <c r="J125" s="26">
        <f t="shared" si="15"/>
        <v>56.14</v>
      </c>
      <c r="K125" s="42">
        <f t="shared" si="16"/>
        <v>73.24</v>
      </c>
      <c r="L125" s="26" t="s">
        <v>22</v>
      </c>
      <c r="M125" s="4"/>
    </row>
    <row r="126" ht="20.1" customHeight="1" spans="1:13">
      <c r="A126" s="31"/>
      <c r="B126" s="32"/>
      <c r="C126" s="23"/>
      <c r="D126" s="23"/>
      <c r="E126" s="24">
        <v>20205321021</v>
      </c>
      <c r="F126" s="33">
        <v>56</v>
      </c>
      <c r="G126" s="26">
        <f t="shared" si="14"/>
        <v>16.8</v>
      </c>
      <c r="H126" s="27" t="s">
        <v>165</v>
      </c>
      <c r="I126" s="26">
        <v>68.4</v>
      </c>
      <c r="J126" s="26">
        <f t="shared" si="15"/>
        <v>47.88</v>
      </c>
      <c r="K126" s="42">
        <f t="shared" si="16"/>
        <v>64.68</v>
      </c>
      <c r="L126" s="26"/>
      <c r="M126" s="4"/>
    </row>
    <row r="127" ht="20.1" customHeight="1" spans="1:13">
      <c r="A127" s="31"/>
      <c r="B127" s="32"/>
      <c r="C127" s="23"/>
      <c r="D127" s="23"/>
      <c r="E127" s="24">
        <v>20205321102</v>
      </c>
      <c r="F127" s="33">
        <v>62</v>
      </c>
      <c r="G127" s="26">
        <f t="shared" si="14"/>
        <v>18.6</v>
      </c>
      <c r="H127" s="27" t="s">
        <v>166</v>
      </c>
      <c r="I127" s="26">
        <v>86</v>
      </c>
      <c r="J127" s="26">
        <f t="shared" si="15"/>
        <v>60.2</v>
      </c>
      <c r="K127" s="42">
        <f t="shared" si="16"/>
        <v>78.8</v>
      </c>
      <c r="L127" s="26" t="s">
        <v>22</v>
      </c>
      <c r="M127" s="4"/>
    </row>
    <row r="128" ht="20.1" customHeight="1" spans="1:13">
      <c r="A128" s="31" t="s">
        <v>167</v>
      </c>
      <c r="B128" s="32" t="s">
        <v>168</v>
      </c>
      <c r="C128" s="23" t="s">
        <v>169</v>
      </c>
      <c r="D128" s="23">
        <v>1</v>
      </c>
      <c r="E128" s="33" t="s">
        <v>45</v>
      </c>
      <c r="F128" s="33" t="s">
        <v>45</v>
      </c>
      <c r="G128" s="33" t="s">
        <v>45</v>
      </c>
      <c r="H128" s="27" t="s">
        <v>170</v>
      </c>
      <c r="I128" s="26">
        <v>68.6</v>
      </c>
      <c r="J128" s="26">
        <f t="shared" ref="J128:J134" si="17">I128</f>
        <v>68.6</v>
      </c>
      <c r="K128" s="42">
        <f t="shared" ref="K128:K134" si="18">I128</f>
        <v>68.6</v>
      </c>
      <c r="L128" s="26"/>
      <c r="M128" s="4"/>
    </row>
    <row r="129" ht="20.1" customHeight="1" spans="1:13">
      <c r="A129" s="31"/>
      <c r="B129" s="32"/>
      <c r="C129" s="23"/>
      <c r="D129" s="23"/>
      <c r="E129" s="33" t="s">
        <v>45</v>
      </c>
      <c r="F129" s="33" t="s">
        <v>45</v>
      </c>
      <c r="G129" s="33" t="s">
        <v>45</v>
      </c>
      <c r="H129" s="27" t="s">
        <v>171</v>
      </c>
      <c r="I129" s="26">
        <v>69.8</v>
      </c>
      <c r="J129" s="26">
        <f t="shared" si="17"/>
        <v>69.8</v>
      </c>
      <c r="K129" s="42">
        <f t="shared" si="18"/>
        <v>69.8</v>
      </c>
      <c r="L129" s="26"/>
      <c r="M129" s="4"/>
    </row>
    <row r="130" ht="20.1" customHeight="1" spans="1:13">
      <c r="A130" s="31"/>
      <c r="B130" s="32"/>
      <c r="C130" s="23"/>
      <c r="D130" s="23"/>
      <c r="E130" s="33" t="s">
        <v>45</v>
      </c>
      <c r="F130" s="33" t="s">
        <v>45</v>
      </c>
      <c r="G130" s="33" t="s">
        <v>45</v>
      </c>
      <c r="H130" s="27" t="s">
        <v>172</v>
      </c>
      <c r="I130" s="26">
        <v>80.8</v>
      </c>
      <c r="J130" s="26">
        <f t="shared" si="17"/>
        <v>80.8</v>
      </c>
      <c r="K130" s="42">
        <f t="shared" si="18"/>
        <v>80.8</v>
      </c>
      <c r="L130" s="26" t="s">
        <v>22</v>
      </c>
      <c r="M130" s="4"/>
    </row>
    <row r="131" ht="20.1" customHeight="1" spans="1:13">
      <c r="A131" s="31" t="s">
        <v>173</v>
      </c>
      <c r="B131" s="32" t="s">
        <v>174</v>
      </c>
      <c r="C131" s="23" t="s">
        <v>175</v>
      </c>
      <c r="D131" s="23">
        <v>1</v>
      </c>
      <c r="E131" s="33" t="s">
        <v>45</v>
      </c>
      <c r="F131" s="33" t="s">
        <v>45</v>
      </c>
      <c r="G131" s="33" t="s">
        <v>45</v>
      </c>
      <c r="H131" s="27" t="s">
        <v>176</v>
      </c>
      <c r="I131" s="26">
        <v>75.8</v>
      </c>
      <c r="J131" s="26">
        <f t="shared" si="17"/>
        <v>75.8</v>
      </c>
      <c r="K131" s="42">
        <f t="shared" si="18"/>
        <v>75.8</v>
      </c>
      <c r="L131" s="26" t="s">
        <v>22</v>
      </c>
      <c r="M131" s="4"/>
    </row>
    <row r="132" ht="20.1" customHeight="1" spans="1:13">
      <c r="A132" s="31"/>
      <c r="B132" s="32"/>
      <c r="C132" s="23"/>
      <c r="D132" s="23"/>
      <c r="E132" s="33" t="s">
        <v>45</v>
      </c>
      <c r="F132" s="33" t="s">
        <v>45</v>
      </c>
      <c r="G132" s="33" t="s">
        <v>45</v>
      </c>
      <c r="H132" s="27" t="s">
        <v>177</v>
      </c>
      <c r="I132" s="26">
        <v>71.4</v>
      </c>
      <c r="J132" s="26">
        <f t="shared" si="17"/>
        <v>71.4</v>
      </c>
      <c r="K132" s="42">
        <f t="shared" si="18"/>
        <v>71.4</v>
      </c>
      <c r="L132" s="26"/>
      <c r="M132" s="4"/>
    </row>
    <row r="133" ht="20.1" customHeight="1" spans="1:13">
      <c r="A133" s="31"/>
      <c r="B133" s="32"/>
      <c r="C133" s="23"/>
      <c r="D133" s="23"/>
      <c r="E133" s="33" t="s">
        <v>45</v>
      </c>
      <c r="F133" s="33" t="s">
        <v>45</v>
      </c>
      <c r="G133" s="33" t="s">
        <v>45</v>
      </c>
      <c r="H133" s="27" t="s">
        <v>178</v>
      </c>
      <c r="I133" s="26">
        <v>75.2</v>
      </c>
      <c r="J133" s="26">
        <f t="shared" si="17"/>
        <v>75.2</v>
      </c>
      <c r="K133" s="42">
        <f t="shared" si="18"/>
        <v>75.2</v>
      </c>
      <c r="L133" s="26"/>
      <c r="M133" s="4"/>
    </row>
    <row r="134" ht="20.1" customHeight="1" spans="1:13">
      <c r="A134" s="31"/>
      <c r="B134" s="32"/>
      <c r="C134" s="23"/>
      <c r="D134" s="23"/>
      <c r="E134" s="33" t="s">
        <v>45</v>
      </c>
      <c r="F134" s="33" t="s">
        <v>45</v>
      </c>
      <c r="G134" s="33" t="s">
        <v>45</v>
      </c>
      <c r="H134" s="27" t="s">
        <v>179</v>
      </c>
      <c r="I134" s="26">
        <v>72.6</v>
      </c>
      <c r="J134" s="26">
        <f t="shared" si="17"/>
        <v>72.6</v>
      </c>
      <c r="K134" s="42">
        <f t="shared" si="18"/>
        <v>72.6</v>
      </c>
      <c r="L134" s="26"/>
      <c r="M134" s="4"/>
    </row>
    <row r="135" ht="32.1" customHeight="1" spans="1:13">
      <c r="A135" s="9" t="s">
        <v>180</v>
      </c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ht="42" customHeight="1" spans="1:13">
      <c r="A136" s="10" t="s">
        <v>1</v>
      </c>
      <c r="B136" s="11"/>
      <c r="C136" s="11"/>
      <c r="D136" s="11"/>
      <c r="E136" s="11"/>
      <c r="F136" s="11"/>
      <c r="G136" s="11"/>
      <c r="H136" s="12"/>
      <c r="I136" s="11"/>
      <c r="J136" s="11"/>
      <c r="K136" s="11"/>
      <c r="L136" s="11"/>
      <c r="M136" s="11"/>
    </row>
    <row r="137" ht="18" customHeight="1" spans="1:13">
      <c r="A137" s="13" t="s">
        <v>2</v>
      </c>
      <c r="B137" s="13" t="s">
        <v>3</v>
      </c>
      <c r="C137" s="13" t="s">
        <v>4</v>
      </c>
      <c r="D137" s="14" t="s">
        <v>5</v>
      </c>
      <c r="E137" s="15" t="s">
        <v>6</v>
      </c>
      <c r="F137" s="15"/>
      <c r="G137" s="16"/>
      <c r="H137" s="15" t="s">
        <v>7</v>
      </c>
      <c r="I137" s="15"/>
      <c r="J137" s="16"/>
      <c r="K137" s="38" t="s">
        <v>8</v>
      </c>
      <c r="L137" s="39" t="s">
        <v>9</v>
      </c>
      <c r="M137" s="4"/>
    </row>
    <row r="138" ht="33" spans="1:13">
      <c r="A138" s="13"/>
      <c r="B138" s="13"/>
      <c r="C138" s="13"/>
      <c r="D138" s="17"/>
      <c r="E138" s="15" t="s">
        <v>10</v>
      </c>
      <c r="F138" s="18" t="s">
        <v>11</v>
      </c>
      <c r="G138" s="16" t="s">
        <v>12</v>
      </c>
      <c r="H138" s="19" t="s">
        <v>13</v>
      </c>
      <c r="I138" s="40" t="s">
        <v>11</v>
      </c>
      <c r="J138" s="16" t="s">
        <v>14</v>
      </c>
      <c r="K138" s="41"/>
      <c r="L138" s="39"/>
      <c r="M138" s="4"/>
    </row>
    <row r="139" ht="26.1" customHeight="1" spans="1:13">
      <c r="A139" s="31" t="s">
        <v>181</v>
      </c>
      <c r="B139" s="48" t="s">
        <v>182</v>
      </c>
      <c r="C139" s="36" t="s">
        <v>183</v>
      </c>
      <c r="D139" s="36">
        <v>2</v>
      </c>
      <c r="E139" s="33" t="s">
        <v>45</v>
      </c>
      <c r="F139" s="33" t="s">
        <v>45</v>
      </c>
      <c r="G139" s="33" t="s">
        <v>45</v>
      </c>
      <c r="H139" s="49" t="s">
        <v>184</v>
      </c>
      <c r="I139" s="31">
        <v>80.2</v>
      </c>
      <c r="J139" s="26">
        <f t="shared" ref="J139:J148" si="19">I139</f>
        <v>80.2</v>
      </c>
      <c r="K139" s="42">
        <f t="shared" ref="K139:K148" si="20">J139</f>
        <v>80.2</v>
      </c>
      <c r="L139" s="26" t="s">
        <v>22</v>
      </c>
      <c r="M139" s="4"/>
    </row>
    <row r="140" ht="26.1" customHeight="1" spans="1:13">
      <c r="A140" s="31"/>
      <c r="B140" s="48"/>
      <c r="C140" s="36"/>
      <c r="D140" s="36"/>
      <c r="E140" s="33" t="s">
        <v>45</v>
      </c>
      <c r="F140" s="33" t="s">
        <v>45</v>
      </c>
      <c r="G140" s="33" t="s">
        <v>45</v>
      </c>
      <c r="H140" s="49" t="s">
        <v>185</v>
      </c>
      <c r="I140" s="31">
        <v>77.6</v>
      </c>
      <c r="J140" s="26">
        <f t="shared" si="19"/>
        <v>77.6</v>
      </c>
      <c r="K140" s="42">
        <f t="shared" si="20"/>
        <v>77.6</v>
      </c>
      <c r="L140" s="26"/>
      <c r="M140" s="4"/>
    </row>
    <row r="141" ht="26.1" customHeight="1" spans="1:13">
      <c r="A141" s="31"/>
      <c r="B141" s="48"/>
      <c r="C141" s="36"/>
      <c r="D141" s="36"/>
      <c r="E141" s="33" t="s">
        <v>45</v>
      </c>
      <c r="F141" s="33" t="s">
        <v>45</v>
      </c>
      <c r="G141" s="33" t="s">
        <v>45</v>
      </c>
      <c r="H141" s="49" t="s">
        <v>186</v>
      </c>
      <c r="I141" s="31">
        <v>79.8</v>
      </c>
      <c r="J141" s="26">
        <f t="shared" si="19"/>
        <v>79.8</v>
      </c>
      <c r="K141" s="42">
        <f t="shared" si="20"/>
        <v>79.8</v>
      </c>
      <c r="L141" s="26"/>
      <c r="M141" s="4"/>
    </row>
    <row r="142" ht="26.1" customHeight="1" spans="1:13">
      <c r="A142" s="31"/>
      <c r="B142" s="48"/>
      <c r="C142" s="36"/>
      <c r="D142" s="36"/>
      <c r="E142" s="33" t="s">
        <v>45</v>
      </c>
      <c r="F142" s="33" t="s">
        <v>45</v>
      </c>
      <c r="G142" s="33" t="s">
        <v>45</v>
      </c>
      <c r="H142" s="49" t="s">
        <v>187</v>
      </c>
      <c r="I142" s="31">
        <v>62.6</v>
      </c>
      <c r="J142" s="26">
        <f t="shared" si="19"/>
        <v>62.6</v>
      </c>
      <c r="K142" s="42">
        <f t="shared" si="20"/>
        <v>62.6</v>
      </c>
      <c r="L142" s="26"/>
      <c r="M142" s="4"/>
    </row>
    <row r="143" ht="26.1" customHeight="1" spans="1:13">
      <c r="A143" s="31"/>
      <c r="B143" s="48"/>
      <c r="C143" s="36"/>
      <c r="D143" s="36"/>
      <c r="E143" s="33" t="s">
        <v>45</v>
      </c>
      <c r="F143" s="33" t="s">
        <v>45</v>
      </c>
      <c r="G143" s="33" t="s">
        <v>45</v>
      </c>
      <c r="H143" s="49" t="s">
        <v>188</v>
      </c>
      <c r="I143" s="31">
        <v>81.6</v>
      </c>
      <c r="J143" s="26">
        <f t="shared" si="19"/>
        <v>81.6</v>
      </c>
      <c r="K143" s="42">
        <f t="shared" si="20"/>
        <v>81.6</v>
      </c>
      <c r="L143" s="26" t="s">
        <v>22</v>
      </c>
      <c r="M143" s="4"/>
    </row>
    <row r="144" ht="26.1" customHeight="1" spans="1:13">
      <c r="A144" s="31"/>
      <c r="B144" s="48" t="s">
        <v>189</v>
      </c>
      <c r="C144" s="36" t="s">
        <v>190</v>
      </c>
      <c r="D144" s="36">
        <v>1</v>
      </c>
      <c r="E144" s="33" t="s">
        <v>45</v>
      </c>
      <c r="F144" s="33" t="s">
        <v>45</v>
      </c>
      <c r="G144" s="33" t="s">
        <v>45</v>
      </c>
      <c r="H144" s="49" t="s">
        <v>191</v>
      </c>
      <c r="I144" s="31">
        <v>84.8</v>
      </c>
      <c r="J144" s="26">
        <f t="shared" si="19"/>
        <v>84.8</v>
      </c>
      <c r="K144" s="42">
        <f t="shared" si="20"/>
        <v>84.8</v>
      </c>
      <c r="L144" s="26" t="s">
        <v>22</v>
      </c>
      <c r="M144" s="4"/>
    </row>
    <row r="145" ht="26.1" customHeight="1" spans="1:13">
      <c r="A145" s="31"/>
      <c r="B145" s="48"/>
      <c r="C145" s="36"/>
      <c r="D145" s="36"/>
      <c r="E145" s="33" t="s">
        <v>45</v>
      </c>
      <c r="F145" s="33" t="s">
        <v>45</v>
      </c>
      <c r="G145" s="33" t="s">
        <v>45</v>
      </c>
      <c r="H145" s="49" t="s">
        <v>192</v>
      </c>
      <c r="I145" s="31">
        <v>80.6</v>
      </c>
      <c r="J145" s="26">
        <f t="shared" si="19"/>
        <v>80.6</v>
      </c>
      <c r="K145" s="42">
        <f t="shared" si="20"/>
        <v>80.6</v>
      </c>
      <c r="L145" s="26"/>
      <c r="M145" s="4"/>
    </row>
    <row r="146" ht="26.1" customHeight="1" spans="1:13">
      <c r="A146" s="31" t="s">
        <v>193</v>
      </c>
      <c r="B146" s="48" t="s">
        <v>194</v>
      </c>
      <c r="C146" s="36" t="s">
        <v>195</v>
      </c>
      <c r="D146" s="36">
        <v>1</v>
      </c>
      <c r="E146" s="33" t="s">
        <v>45</v>
      </c>
      <c r="F146" s="33" t="s">
        <v>45</v>
      </c>
      <c r="G146" s="33" t="s">
        <v>45</v>
      </c>
      <c r="H146" s="49" t="s">
        <v>196</v>
      </c>
      <c r="I146" s="31">
        <v>76.4</v>
      </c>
      <c r="J146" s="26">
        <f t="shared" si="19"/>
        <v>76.4</v>
      </c>
      <c r="K146" s="42">
        <f t="shared" si="20"/>
        <v>76.4</v>
      </c>
      <c r="L146" s="26"/>
      <c r="M146" s="4"/>
    </row>
    <row r="147" ht="26.1" customHeight="1" spans="1:13">
      <c r="A147" s="31"/>
      <c r="B147" s="48"/>
      <c r="C147" s="36"/>
      <c r="D147" s="36"/>
      <c r="E147" s="33" t="s">
        <v>45</v>
      </c>
      <c r="F147" s="33" t="s">
        <v>45</v>
      </c>
      <c r="G147" s="33" t="s">
        <v>45</v>
      </c>
      <c r="H147" s="49" t="s">
        <v>197</v>
      </c>
      <c r="I147" s="31">
        <v>85.4</v>
      </c>
      <c r="J147" s="26">
        <f t="shared" si="19"/>
        <v>85.4</v>
      </c>
      <c r="K147" s="42">
        <f t="shared" si="20"/>
        <v>85.4</v>
      </c>
      <c r="L147" s="26" t="s">
        <v>22</v>
      </c>
      <c r="M147" s="4"/>
    </row>
    <row r="148" ht="26.1" customHeight="1" spans="1:13">
      <c r="A148" s="31"/>
      <c r="B148" s="48"/>
      <c r="C148" s="36"/>
      <c r="D148" s="36"/>
      <c r="E148" s="33" t="s">
        <v>45</v>
      </c>
      <c r="F148" s="33" t="s">
        <v>45</v>
      </c>
      <c r="G148" s="33" t="s">
        <v>45</v>
      </c>
      <c r="H148" s="49" t="s">
        <v>198</v>
      </c>
      <c r="I148" s="31">
        <v>76</v>
      </c>
      <c r="J148" s="26">
        <f t="shared" si="19"/>
        <v>76</v>
      </c>
      <c r="K148" s="42">
        <f t="shared" si="20"/>
        <v>76</v>
      </c>
      <c r="L148" s="26"/>
      <c r="M148" s="4"/>
    </row>
    <row r="149" ht="24" spans="1:16">
      <c r="A149" s="50" t="s">
        <v>199</v>
      </c>
      <c r="B149" s="50"/>
      <c r="C149" s="50"/>
      <c r="D149" s="50"/>
      <c r="E149" s="50"/>
      <c r="F149" s="51"/>
      <c r="G149" s="51"/>
      <c r="H149" s="51"/>
      <c r="I149" s="65"/>
      <c r="J149" s="51"/>
      <c r="K149" s="51"/>
      <c r="L149" s="51"/>
      <c r="M149" s="51"/>
      <c r="N149" s="51"/>
      <c r="O149" s="51"/>
      <c r="P149" s="51"/>
    </row>
    <row r="150" ht="55" customHeight="1" spans="1:16">
      <c r="A150" s="52" t="s">
        <v>200</v>
      </c>
      <c r="B150" s="52"/>
      <c r="C150" s="52"/>
      <c r="D150" s="53"/>
      <c r="E150" s="53"/>
      <c r="F150" s="54"/>
      <c r="G150" s="54"/>
      <c r="H150" s="54"/>
      <c r="I150" s="66"/>
      <c r="J150" s="54"/>
      <c r="K150" s="54"/>
      <c r="L150" s="54"/>
      <c r="M150" s="54"/>
      <c r="N150" s="54"/>
      <c r="O150" s="54"/>
      <c r="P150" s="54"/>
    </row>
    <row r="151" ht="16.5" spans="1:16">
      <c r="A151" s="13" t="s">
        <v>2</v>
      </c>
      <c r="B151" s="13" t="s">
        <v>3</v>
      </c>
      <c r="C151" s="13" t="s">
        <v>4</v>
      </c>
      <c r="D151" s="14" t="s">
        <v>5</v>
      </c>
      <c r="E151" s="14" t="s">
        <v>201</v>
      </c>
      <c r="F151" s="15" t="s">
        <v>6</v>
      </c>
      <c r="G151" s="15"/>
      <c r="H151" s="16"/>
      <c r="I151" s="67" t="s">
        <v>7</v>
      </c>
      <c r="J151" s="15"/>
      <c r="K151" s="16"/>
      <c r="L151" s="15" t="s">
        <v>202</v>
      </c>
      <c r="M151" s="15"/>
      <c r="N151" s="16"/>
      <c r="O151" s="38" t="s">
        <v>8</v>
      </c>
      <c r="P151" s="39" t="s">
        <v>9</v>
      </c>
    </row>
    <row r="152" ht="33" spans="1:16">
      <c r="A152" s="13"/>
      <c r="B152" s="13"/>
      <c r="C152" s="13"/>
      <c r="D152" s="17"/>
      <c r="E152" s="17"/>
      <c r="F152" s="15" t="s">
        <v>10</v>
      </c>
      <c r="G152" s="18" t="s">
        <v>11</v>
      </c>
      <c r="H152" s="16" t="s">
        <v>203</v>
      </c>
      <c r="I152" s="19" t="s">
        <v>13</v>
      </c>
      <c r="J152" s="40" t="s">
        <v>11</v>
      </c>
      <c r="K152" s="16" t="s">
        <v>204</v>
      </c>
      <c r="L152" s="68" t="s">
        <v>13</v>
      </c>
      <c r="M152" s="40" t="s">
        <v>11</v>
      </c>
      <c r="N152" s="16" t="s">
        <v>204</v>
      </c>
      <c r="O152" s="41"/>
      <c r="P152" s="39"/>
    </row>
    <row r="153" ht="16.5" spans="1:16">
      <c r="A153" s="20" t="s">
        <v>205</v>
      </c>
      <c r="B153" s="55" t="s">
        <v>206</v>
      </c>
      <c r="C153" s="32" t="s">
        <v>207</v>
      </c>
      <c r="D153" s="56" t="s">
        <v>208</v>
      </c>
      <c r="E153" s="56" t="s">
        <v>209</v>
      </c>
      <c r="F153" s="15">
        <v>20205321401</v>
      </c>
      <c r="G153" s="16">
        <v>66</v>
      </c>
      <c r="H153" s="57">
        <v>19.8</v>
      </c>
      <c r="I153" s="19" t="s">
        <v>210</v>
      </c>
      <c r="J153" s="57">
        <v>65.8</v>
      </c>
      <c r="K153" s="57">
        <v>19.74</v>
      </c>
      <c r="L153" s="19" t="s">
        <v>210</v>
      </c>
      <c r="M153" s="57">
        <v>63.8</v>
      </c>
      <c r="N153" s="57">
        <v>25.52</v>
      </c>
      <c r="O153" s="69">
        <v>65.06</v>
      </c>
      <c r="P153" s="39"/>
    </row>
    <row r="154" ht="16.5" spans="1:16">
      <c r="A154" s="28"/>
      <c r="B154" s="58"/>
      <c r="C154" s="32"/>
      <c r="D154" s="59"/>
      <c r="E154" s="59"/>
      <c r="F154" s="15">
        <v>20205321404</v>
      </c>
      <c r="G154" s="16">
        <v>58</v>
      </c>
      <c r="H154" s="57">
        <v>17.4</v>
      </c>
      <c r="I154" s="19" t="s">
        <v>211</v>
      </c>
      <c r="J154" s="57">
        <v>69</v>
      </c>
      <c r="K154" s="57">
        <v>20.7</v>
      </c>
      <c r="L154" s="19" t="s">
        <v>211</v>
      </c>
      <c r="M154" s="57">
        <v>65.4</v>
      </c>
      <c r="N154" s="57">
        <v>26.16</v>
      </c>
      <c r="O154" s="69">
        <v>64.26</v>
      </c>
      <c r="P154" s="70"/>
    </row>
    <row r="155" ht="16.5" spans="1:16">
      <c r="A155" s="28"/>
      <c r="B155" s="58"/>
      <c r="C155" s="32"/>
      <c r="D155" s="59"/>
      <c r="E155" s="59"/>
      <c r="F155" s="15">
        <v>20205321406</v>
      </c>
      <c r="G155" s="16">
        <v>58</v>
      </c>
      <c r="H155" s="57">
        <v>17.4</v>
      </c>
      <c r="I155" s="19" t="s">
        <v>212</v>
      </c>
      <c r="J155" s="57">
        <v>74.8</v>
      </c>
      <c r="K155" s="57">
        <v>22.44</v>
      </c>
      <c r="L155" s="19" t="s">
        <v>212</v>
      </c>
      <c r="M155" s="57">
        <v>67.2</v>
      </c>
      <c r="N155" s="57">
        <v>26.88</v>
      </c>
      <c r="O155" s="69">
        <v>66.72</v>
      </c>
      <c r="P155" s="70"/>
    </row>
    <row r="156" ht="16.5" spans="1:16">
      <c r="A156" s="28"/>
      <c r="B156" s="58"/>
      <c r="C156" s="32"/>
      <c r="D156" s="59"/>
      <c r="E156" s="59"/>
      <c r="F156" s="15">
        <v>20205321408</v>
      </c>
      <c r="G156" s="16">
        <v>61</v>
      </c>
      <c r="H156" s="57">
        <v>18.3</v>
      </c>
      <c r="I156" s="19" t="s">
        <v>213</v>
      </c>
      <c r="J156" s="57">
        <v>70.6</v>
      </c>
      <c r="K156" s="57">
        <v>21.18</v>
      </c>
      <c r="L156" s="19" t="s">
        <v>213</v>
      </c>
      <c r="M156" s="57">
        <v>69.2</v>
      </c>
      <c r="N156" s="57">
        <v>27.68</v>
      </c>
      <c r="O156" s="69">
        <v>67.16</v>
      </c>
      <c r="P156" s="70"/>
    </row>
    <row r="157" ht="16.5" spans="1:16">
      <c r="A157" s="28"/>
      <c r="B157" s="60"/>
      <c r="C157" s="32"/>
      <c r="D157" s="61"/>
      <c r="E157" s="61"/>
      <c r="F157" s="15">
        <v>20205321409</v>
      </c>
      <c r="G157" s="16">
        <v>64</v>
      </c>
      <c r="H157" s="57">
        <v>19.2</v>
      </c>
      <c r="I157" s="19" t="s">
        <v>214</v>
      </c>
      <c r="J157" s="57">
        <v>79.4</v>
      </c>
      <c r="K157" s="57">
        <v>23.82</v>
      </c>
      <c r="L157" s="19" t="s">
        <v>214</v>
      </c>
      <c r="M157" s="57">
        <v>69</v>
      </c>
      <c r="N157" s="57">
        <v>27.6</v>
      </c>
      <c r="O157" s="69">
        <v>70.62</v>
      </c>
      <c r="P157" s="70" t="s">
        <v>22</v>
      </c>
    </row>
    <row r="158" ht="16.5" spans="1:16">
      <c r="A158" s="28"/>
      <c r="B158" s="58" t="s">
        <v>215</v>
      </c>
      <c r="C158" s="32" t="s">
        <v>216</v>
      </c>
      <c r="D158" s="59" t="s">
        <v>208</v>
      </c>
      <c r="E158" s="59" t="s">
        <v>209</v>
      </c>
      <c r="F158" s="15">
        <v>20205321412</v>
      </c>
      <c r="G158" s="16">
        <v>72</v>
      </c>
      <c r="H158" s="57">
        <v>21.6</v>
      </c>
      <c r="I158" s="19" t="s">
        <v>217</v>
      </c>
      <c r="J158" s="57">
        <v>66.6</v>
      </c>
      <c r="K158" s="57">
        <v>19.98</v>
      </c>
      <c r="L158" s="19" t="s">
        <v>217</v>
      </c>
      <c r="M158" s="57">
        <v>81.2</v>
      </c>
      <c r="N158" s="57">
        <v>32.48</v>
      </c>
      <c r="O158" s="69">
        <v>74.06</v>
      </c>
      <c r="P158" s="70" t="s">
        <v>22</v>
      </c>
    </row>
    <row r="159" ht="16.5" spans="1:16">
      <c r="A159" s="28"/>
      <c r="B159" s="58"/>
      <c r="C159" s="32"/>
      <c r="D159" s="59"/>
      <c r="E159" s="59"/>
      <c r="F159" s="15">
        <v>20205321414</v>
      </c>
      <c r="G159" s="16">
        <v>64</v>
      </c>
      <c r="H159" s="57">
        <v>19.2</v>
      </c>
      <c r="I159" s="19" t="s">
        <v>218</v>
      </c>
      <c r="J159" s="57">
        <v>72.2</v>
      </c>
      <c r="K159" s="57">
        <v>21.66</v>
      </c>
      <c r="L159" s="19" t="s">
        <v>218</v>
      </c>
      <c r="M159" s="57">
        <v>73</v>
      </c>
      <c r="N159" s="57">
        <v>29.2</v>
      </c>
      <c r="O159" s="69">
        <v>70.06</v>
      </c>
      <c r="P159" s="70"/>
    </row>
    <row r="160" ht="16.5" spans="1:16">
      <c r="A160" s="28"/>
      <c r="B160" s="58"/>
      <c r="C160" s="32"/>
      <c r="D160" s="59"/>
      <c r="E160" s="59"/>
      <c r="F160" s="15">
        <v>20205321415</v>
      </c>
      <c r="G160" s="16">
        <v>68</v>
      </c>
      <c r="H160" s="57">
        <v>20.4</v>
      </c>
      <c r="I160" s="19" t="s">
        <v>219</v>
      </c>
      <c r="J160" s="57">
        <v>62.6</v>
      </c>
      <c r="K160" s="57">
        <v>18.78</v>
      </c>
      <c r="L160" s="19" t="s">
        <v>219</v>
      </c>
      <c r="M160" s="57">
        <v>70</v>
      </c>
      <c r="N160" s="57">
        <v>28</v>
      </c>
      <c r="O160" s="69">
        <v>67.18</v>
      </c>
      <c r="P160" s="70"/>
    </row>
    <row r="161" ht="33" spans="1:16">
      <c r="A161" s="28"/>
      <c r="B161" s="48" t="s">
        <v>215</v>
      </c>
      <c r="C161" s="32" t="s">
        <v>220</v>
      </c>
      <c r="D161" s="62" t="s">
        <v>208</v>
      </c>
      <c r="E161" s="62" t="s">
        <v>221</v>
      </c>
      <c r="F161" s="15" t="s">
        <v>45</v>
      </c>
      <c r="G161" s="15" t="s">
        <v>45</v>
      </c>
      <c r="H161" s="15" t="s">
        <v>45</v>
      </c>
      <c r="I161" s="19" t="s">
        <v>222</v>
      </c>
      <c r="J161" s="57">
        <v>77.2</v>
      </c>
      <c r="K161" s="57">
        <v>38.6</v>
      </c>
      <c r="L161" s="19" t="s">
        <v>222</v>
      </c>
      <c r="M161" s="57">
        <v>75</v>
      </c>
      <c r="N161" s="57">
        <v>37.5</v>
      </c>
      <c r="O161" s="69">
        <v>76.1</v>
      </c>
      <c r="P161" s="70" t="s">
        <v>22</v>
      </c>
    </row>
    <row r="162" ht="16.5" spans="1:16">
      <c r="A162" s="28"/>
      <c r="B162" s="58" t="s">
        <v>223</v>
      </c>
      <c r="C162" s="32" t="s">
        <v>224</v>
      </c>
      <c r="D162" s="59" t="s">
        <v>208</v>
      </c>
      <c r="E162" s="59" t="s">
        <v>221</v>
      </c>
      <c r="F162" s="15" t="s">
        <v>45</v>
      </c>
      <c r="G162" s="15" t="s">
        <v>45</v>
      </c>
      <c r="H162" s="15" t="s">
        <v>45</v>
      </c>
      <c r="I162" s="19" t="s">
        <v>225</v>
      </c>
      <c r="J162" s="57">
        <v>70.8</v>
      </c>
      <c r="K162" s="57">
        <v>35.4</v>
      </c>
      <c r="L162" s="19" t="s">
        <v>225</v>
      </c>
      <c r="M162" s="57">
        <v>77.4</v>
      </c>
      <c r="N162" s="57">
        <v>38.7</v>
      </c>
      <c r="O162" s="69">
        <v>74.1</v>
      </c>
      <c r="P162" s="70" t="s">
        <v>22</v>
      </c>
    </row>
    <row r="163" ht="16.5" spans="1:16">
      <c r="A163" s="28"/>
      <c r="B163" s="58"/>
      <c r="C163" s="32"/>
      <c r="D163" s="61"/>
      <c r="E163" s="61"/>
      <c r="F163" s="15" t="s">
        <v>45</v>
      </c>
      <c r="G163" s="15" t="s">
        <v>45</v>
      </c>
      <c r="H163" s="15" t="s">
        <v>45</v>
      </c>
      <c r="I163" s="19" t="s">
        <v>226</v>
      </c>
      <c r="J163" s="57">
        <v>66.4</v>
      </c>
      <c r="K163" s="57">
        <v>33.2</v>
      </c>
      <c r="L163" s="19" t="s">
        <v>226</v>
      </c>
      <c r="M163" s="57">
        <v>75.6</v>
      </c>
      <c r="N163" s="57">
        <v>37.8</v>
      </c>
      <c r="O163" s="69">
        <v>71</v>
      </c>
      <c r="P163" s="70"/>
    </row>
    <row r="164" ht="16.5" spans="1:16">
      <c r="A164" s="28"/>
      <c r="B164" s="58"/>
      <c r="C164" s="32" t="s">
        <v>227</v>
      </c>
      <c r="D164" s="56" t="s">
        <v>208</v>
      </c>
      <c r="E164" s="56" t="s">
        <v>221</v>
      </c>
      <c r="F164" s="15" t="s">
        <v>45</v>
      </c>
      <c r="G164" s="15" t="s">
        <v>45</v>
      </c>
      <c r="H164" s="15" t="s">
        <v>45</v>
      </c>
      <c r="I164" s="19" t="s">
        <v>228</v>
      </c>
      <c r="J164" s="57">
        <v>76.6</v>
      </c>
      <c r="K164" s="57">
        <v>38.3</v>
      </c>
      <c r="L164" s="19" t="s">
        <v>228</v>
      </c>
      <c r="M164" s="57">
        <v>78.8</v>
      </c>
      <c r="N164" s="57">
        <v>39.4</v>
      </c>
      <c r="O164" s="69">
        <v>77.7</v>
      </c>
      <c r="P164" s="70" t="s">
        <v>22</v>
      </c>
    </row>
    <row r="165" ht="16.5" spans="1:16">
      <c r="A165" s="28"/>
      <c r="B165" s="58"/>
      <c r="C165" s="32"/>
      <c r="D165" s="61"/>
      <c r="E165" s="61"/>
      <c r="F165" s="15" t="s">
        <v>45</v>
      </c>
      <c r="G165" s="15" t="s">
        <v>45</v>
      </c>
      <c r="H165" s="15" t="s">
        <v>45</v>
      </c>
      <c r="I165" s="19" t="s">
        <v>229</v>
      </c>
      <c r="J165" s="57">
        <v>64.8</v>
      </c>
      <c r="K165" s="57">
        <v>32.4</v>
      </c>
      <c r="L165" s="19" t="s">
        <v>229</v>
      </c>
      <c r="M165" s="57">
        <v>67.4</v>
      </c>
      <c r="N165" s="57">
        <v>33.7</v>
      </c>
      <c r="O165" s="69">
        <v>66.1</v>
      </c>
      <c r="P165" s="70"/>
    </row>
    <row r="166" ht="16.5" spans="1:16">
      <c r="A166" s="28"/>
      <c r="B166" s="55" t="s">
        <v>230</v>
      </c>
      <c r="C166" s="21" t="s">
        <v>231</v>
      </c>
      <c r="D166" s="56" t="s">
        <v>208</v>
      </c>
      <c r="E166" s="56" t="s">
        <v>221</v>
      </c>
      <c r="F166" s="15" t="s">
        <v>45</v>
      </c>
      <c r="G166" s="15" t="s">
        <v>45</v>
      </c>
      <c r="H166" s="15" t="s">
        <v>45</v>
      </c>
      <c r="I166" s="19" t="s">
        <v>232</v>
      </c>
      <c r="J166" s="57">
        <v>72.8</v>
      </c>
      <c r="K166" s="57">
        <v>36.4</v>
      </c>
      <c r="L166" s="19" t="s">
        <v>232</v>
      </c>
      <c r="M166" s="57">
        <v>83.4</v>
      </c>
      <c r="N166" s="57">
        <v>41.7</v>
      </c>
      <c r="O166" s="69">
        <v>78.1</v>
      </c>
      <c r="P166" s="70"/>
    </row>
    <row r="167" ht="16.5" spans="1:16">
      <c r="A167" s="28"/>
      <c r="B167" s="58"/>
      <c r="C167" s="29"/>
      <c r="D167" s="59"/>
      <c r="E167" s="59"/>
      <c r="F167" s="15" t="s">
        <v>45</v>
      </c>
      <c r="G167" s="15" t="s">
        <v>45</v>
      </c>
      <c r="H167" s="15" t="s">
        <v>45</v>
      </c>
      <c r="I167" s="19" t="s">
        <v>233</v>
      </c>
      <c r="J167" s="57">
        <v>71.6</v>
      </c>
      <c r="K167" s="57">
        <v>35.8</v>
      </c>
      <c r="L167" s="19" t="s">
        <v>233</v>
      </c>
      <c r="M167" s="57">
        <v>80.8</v>
      </c>
      <c r="N167" s="57">
        <v>40.4</v>
      </c>
      <c r="O167" s="69">
        <v>76.2</v>
      </c>
      <c r="P167" s="70"/>
    </row>
    <row r="168" ht="16.5" spans="1:16">
      <c r="A168" s="28"/>
      <c r="B168" s="58"/>
      <c r="C168" s="29"/>
      <c r="D168" s="59"/>
      <c r="E168" s="59"/>
      <c r="F168" s="15" t="s">
        <v>45</v>
      </c>
      <c r="G168" s="15" t="s">
        <v>45</v>
      </c>
      <c r="H168" s="15" t="s">
        <v>45</v>
      </c>
      <c r="I168" s="19" t="s">
        <v>234</v>
      </c>
      <c r="J168" s="57">
        <v>82.2</v>
      </c>
      <c r="K168" s="57">
        <v>41.1</v>
      </c>
      <c r="L168" s="19" t="s">
        <v>234</v>
      </c>
      <c r="M168" s="57">
        <v>86.8</v>
      </c>
      <c r="N168" s="57">
        <v>43.4</v>
      </c>
      <c r="O168" s="69">
        <v>84.5</v>
      </c>
      <c r="P168" s="70" t="s">
        <v>22</v>
      </c>
    </row>
    <row r="169" ht="16.5" spans="1:16">
      <c r="A169" s="28"/>
      <c r="B169" s="58"/>
      <c r="C169" s="35"/>
      <c r="D169" s="61"/>
      <c r="E169" s="61"/>
      <c r="F169" s="15" t="s">
        <v>45</v>
      </c>
      <c r="G169" s="15" t="s">
        <v>45</v>
      </c>
      <c r="H169" s="15" t="s">
        <v>45</v>
      </c>
      <c r="I169" s="19" t="s">
        <v>235</v>
      </c>
      <c r="J169" s="57">
        <v>69.6</v>
      </c>
      <c r="K169" s="57">
        <v>34.8</v>
      </c>
      <c r="L169" s="19" t="s">
        <v>235</v>
      </c>
      <c r="M169" s="57">
        <v>77.2</v>
      </c>
      <c r="N169" s="57">
        <v>38.6</v>
      </c>
      <c r="O169" s="69">
        <v>73.4</v>
      </c>
      <c r="P169" s="70"/>
    </row>
    <row r="170" ht="33" spans="1:16">
      <c r="A170" s="28"/>
      <c r="B170" s="60"/>
      <c r="C170" s="32" t="s">
        <v>236</v>
      </c>
      <c r="D170" s="62" t="s">
        <v>208</v>
      </c>
      <c r="E170" s="62" t="s">
        <v>221</v>
      </c>
      <c r="F170" s="15" t="s">
        <v>45</v>
      </c>
      <c r="G170" s="15" t="s">
        <v>45</v>
      </c>
      <c r="H170" s="15" t="s">
        <v>45</v>
      </c>
      <c r="I170" s="19" t="s">
        <v>237</v>
      </c>
      <c r="J170" s="57">
        <v>71.4</v>
      </c>
      <c r="K170" s="57">
        <v>35.7</v>
      </c>
      <c r="L170" s="19" t="s">
        <v>237</v>
      </c>
      <c r="M170" s="57">
        <v>78</v>
      </c>
      <c r="N170" s="57">
        <v>39</v>
      </c>
      <c r="O170" s="69">
        <v>74.7</v>
      </c>
      <c r="P170" s="70" t="s">
        <v>22</v>
      </c>
    </row>
    <row r="171" ht="16.5" spans="1:16">
      <c r="A171" s="28"/>
      <c r="B171" s="58" t="s">
        <v>223</v>
      </c>
      <c r="C171" s="32" t="s">
        <v>238</v>
      </c>
      <c r="D171" s="59" t="s">
        <v>208</v>
      </c>
      <c r="E171" s="59" t="s">
        <v>221</v>
      </c>
      <c r="F171" s="15" t="s">
        <v>45</v>
      </c>
      <c r="G171" s="15" t="s">
        <v>45</v>
      </c>
      <c r="H171" s="15" t="s">
        <v>45</v>
      </c>
      <c r="I171" s="19" t="s">
        <v>239</v>
      </c>
      <c r="J171" s="57">
        <v>76.6</v>
      </c>
      <c r="K171" s="57">
        <v>38.3</v>
      </c>
      <c r="L171" s="19" t="s">
        <v>239</v>
      </c>
      <c r="M171" s="57">
        <v>78.2</v>
      </c>
      <c r="N171" s="57">
        <v>39.1</v>
      </c>
      <c r="O171" s="69">
        <v>77.4</v>
      </c>
      <c r="P171" s="70" t="s">
        <v>22</v>
      </c>
    </row>
    <row r="172" ht="16.5" spans="1:16">
      <c r="A172" s="63"/>
      <c r="B172" s="60"/>
      <c r="C172" s="32"/>
      <c r="D172" s="61"/>
      <c r="E172" s="61"/>
      <c r="F172" s="15" t="s">
        <v>45</v>
      </c>
      <c r="G172" s="15" t="s">
        <v>45</v>
      </c>
      <c r="H172" s="15" t="s">
        <v>45</v>
      </c>
      <c r="I172" s="19" t="s">
        <v>240</v>
      </c>
      <c r="J172" s="57">
        <v>74.8</v>
      </c>
      <c r="K172" s="57">
        <v>37.4</v>
      </c>
      <c r="L172" s="19" t="s">
        <v>240</v>
      </c>
      <c r="M172" s="57">
        <v>78.6</v>
      </c>
      <c r="N172" s="57">
        <v>39.3</v>
      </c>
      <c r="O172" s="69">
        <v>76.7</v>
      </c>
      <c r="P172" s="70"/>
    </row>
    <row r="173" ht="24" spans="1:16">
      <c r="A173" s="50" t="s">
        <v>241</v>
      </c>
      <c r="B173" s="50"/>
      <c r="C173" s="50"/>
      <c r="D173" s="50"/>
      <c r="E173" s="50"/>
      <c r="F173" s="51"/>
      <c r="G173" s="51"/>
      <c r="H173" s="51"/>
      <c r="I173" s="65"/>
      <c r="J173" s="51"/>
      <c r="K173" s="51"/>
      <c r="L173" s="51"/>
      <c r="M173" s="51"/>
      <c r="N173" s="51"/>
      <c r="O173" s="51"/>
      <c r="P173" s="51"/>
    </row>
    <row r="174" ht="48" customHeight="1" spans="1:16">
      <c r="A174" s="52" t="s">
        <v>242</v>
      </c>
      <c r="B174" s="52"/>
      <c r="C174" s="52"/>
      <c r="D174" s="53"/>
      <c r="E174" s="53"/>
      <c r="F174" s="54"/>
      <c r="G174" s="54"/>
      <c r="H174" s="54"/>
      <c r="I174" s="66"/>
      <c r="J174" s="54"/>
      <c r="K174" s="54"/>
      <c r="L174" s="54"/>
      <c r="M174" s="54"/>
      <c r="N174" s="54"/>
      <c r="O174" s="54"/>
      <c r="P174" s="54"/>
    </row>
    <row r="175" ht="16.5" spans="1:16">
      <c r="A175" s="13" t="s">
        <v>2</v>
      </c>
      <c r="B175" s="13" t="s">
        <v>3</v>
      </c>
      <c r="C175" s="13" t="s">
        <v>4</v>
      </c>
      <c r="D175" s="14" t="s">
        <v>5</v>
      </c>
      <c r="E175" s="14" t="s">
        <v>201</v>
      </c>
      <c r="F175" s="15" t="s">
        <v>6</v>
      </c>
      <c r="G175" s="15"/>
      <c r="H175" s="16"/>
      <c r="I175" s="67" t="s">
        <v>7</v>
      </c>
      <c r="J175" s="15"/>
      <c r="K175" s="16"/>
      <c r="L175" s="15" t="s">
        <v>202</v>
      </c>
      <c r="M175" s="15"/>
      <c r="N175" s="16"/>
      <c r="O175" s="38" t="s">
        <v>8</v>
      </c>
      <c r="P175" s="39" t="s">
        <v>9</v>
      </c>
    </row>
    <row r="176" ht="33" spans="1:16">
      <c r="A176" s="13"/>
      <c r="B176" s="13"/>
      <c r="C176" s="13"/>
      <c r="D176" s="17"/>
      <c r="E176" s="17"/>
      <c r="F176" s="15" t="s">
        <v>10</v>
      </c>
      <c r="G176" s="18" t="s">
        <v>11</v>
      </c>
      <c r="H176" s="16" t="s">
        <v>204</v>
      </c>
      <c r="I176" s="19" t="s">
        <v>13</v>
      </c>
      <c r="J176" s="40" t="s">
        <v>11</v>
      </c>
      <c r="K176" s="16" t="s">
        <v>204</v>
      </c>
      <c r="L176" s="68" t="s">
        <v>13</v>
      </c>
      <c r="M176" s="40" t="s">
        <v>11</v>
      </c>
      <c r="N176" s="16" t="s">
        <v>204</v>
      </c>
      <c r="O176" s="41"/>
      <c r="P176" s="39"/>
    </row>
    <row r="177" ht="16.5" spans="1:16">
      <c r="A177" s="20" t="s">
        <v>205</v>
      </c>
      <c r="B177" s="55" t="s">
        <v>223</v>
      </c>
      <c r="C177" s="21" t="s">
        <v>243</v>
      </c>
      <c r="D177" s="21" t="s">
        <v>208</v>
      </c>
      <c r="E177" s="21" t="s">
        <v>221</v>
      </c>
      <c r="F177" s="64" t="s">
        <v>45</v>
      </c>
      <c r="G177" s="64" t="s">
        <v>45</v>
      </c>
      <c r="H177" s="64" t="s">
        <v>45</v>
      </c>
      <c r="I177" s="19" t="s">
        <v>244</v>
      </c>
      <c r="J177" s="57">
        <v>82.4</v>
      </c>
      <c r="K177" s="57">
        <v>41.2</v>
      </c>
      <c r="L177" s="19" t="s">
        <v>244</v>
      </c>
      <c r="M177" s="57">
        <v>72</v>
      </c>
      <c r="N177" s="57">
        <v>36</v>
      </c>
      <c r="O177" s="69">
        <v>77.2</v>
      </c>
      <c r="P177" s="71"/>
    </row>
    <row r="178" ht="16.5" spans="1:16">
      <c r="A178" s="28"/>
      <c r="B178" s="58"/>
      <c r="C178" s="29"/>
      <c r="D178" s="29"/>
      <c r="E178" s="29"/>
      <c r="F178" s="64" t="s">
        <v>45</v>
      </c>
      <c r="G178" s="64" t="s">
        <v>45</v>
      </c>
      <c r="H178" s="64" t="s">
        <v>45</v>
      </c>
      <c r="I178" s="19" t="s">
        <v>245</v>
      </c>
      <c r="J178" s="57">
        <v>83.2</v>
      </c>
      <c r="K178" s="57">
        <v>41.6</v>
      </c>
      <c r="L178" s="19" t="s">
        <v>245</v>
      </c>
      <c r="M178" s="57">
        <v>78.4</v>
      </c>
      <c r="N178" s="57">
        <v>39.2</v>
      </c>
      <c r="O178" s="69">
        <v>80.8</v>
      </c>
      <c r="P178" s="71" t="s">
        <v>22</v>
      </c>
    </row>
    <row r="179" ht="16.5" spans="1:16">
      <c r="A179" s="28"/>
      <c r="B179" s="58"/>
      <c r="C179" s="29"/>
      <c r="D179" s="29"/>
      <c r="E179" s="29"/>
      <c r="F179" s="64" t="s">
        <v>45</v>
      </c>
      <c r="G179" s="64" t="s">
        <v>45</v>
      </c>
      <c r="H179" s="64" t="s">
        <v>45</v>
      </c>
      <c r="I179" s="19" t="s">
        <v>246</v>
      </c>
      <c r="J179" s="57">
        <v>74.2</v>
      </c>
      <c r="K179" s="57">
        <v>37.1</v>
      </c>
      <c r="L179" s="19" t="s">
        <v>246</v>
      </c>
      <c r="M179" s="57">
        <v>77</v>
      </c>
      <c r="N179" s="57">
        <v>38.5</v>
      </c>
      <c r="O179" s="69">
        <v>75.6</v>
      </c>
      <c r="P179" s="71"/>
    </row>
    <row r="180" ht="16.5" spans="1:16">
      <c r="A180" s="28"/>
      <c r="B180" s="58"/>
      <c r="C180" s="35"/>
      <c r="D180" s="35"/>
      <c r="E180" s="35"/>
      <c r="F180" s="64" t="s">
        <v>45</v>
      </c>
      <c r="G180" s="64" t="s">
        <v>45</v>
      </c>
      <c r="H180" s="64" t="s">
        <v>45</v>
      </c>
      <c r="I180" s="19" t="s">
        <v>247</v>
      </c>
      <c r="J180" s="57">
        <v>77.2</v>
      </c>
      <c r="K180" s="57">
        <v>38.6</v>
      </c>
      <c r="L180" s="19" t="s">
        <v>247</v>
      </c>
      <c r="M180" s="57">
        <v>78.4</v>
      </c>
      <c r="N180" s="57">
        <v>39.2</v>
      </c>
      <c r="O180" s="69">
        <v>77.8</v>
      </c>
      <c r="P180" s="71"/>
    </row>
    <row r="181" ht="16.5" spans="1:16">
      <c r="A181" s="28"/>
      <c r="B181" s="58"/>
      <c r="C181" s="21" t="s">
        <v>248</v>
      </c>
      <c r="D181" s="21" t="s">
        <v>208</v>
      </c>
      <c r="E181" s="21" t="s">
        <v>221</v>
      </c>
      <c r="F181" s="64" t="s">
        <v>45</v>
      </c>
      <c r="G181" s="64" t="s">
        <v>45</v>
      </c>
      <c r="H181" s="64" t="s">
        <v>45</v>
      </c>
      <c r="I181" s="19" t="s">
        <v>249</v>
      </c>
      <c r="J181" s="57">
        <v>81</v>
      </c>
      <c r="K181" s="57">
        <v>40.5</v>
      </c>
      <c r="L181" s="19" t="s">
        <v>249</v>
      </c>
      <c r="M181" s="57">
        <v>68.8</v>
      </c>
      <c r="N181" s="57">
        <v>34.4</v>
      </c>
      <c r="O181" s="69">
        <v>74.9</v>
      </c>
      <c r="P181" s="71"/>
    </row>
    <row r="182" ht="16.5" spans="1:16">
      <c r="A182" s="28"/>
      <c r="B182" s="58"/>
      <c r="C182" s="29"/>
      <c r="D182" s="29"/>
      <c r="E182" s="29"/>
      <c r="F182" s="64" t="s">
        <v>45</v>
      </c>
      <c r="G182" s="64" t="s">
        <v>45</v>
      </c>
      <c r="H182" s="64" t="s">
        <v>45</v>
      </c>
      <c r="I182" s="19" t="s">
        <v>250</v>
      </c>
      <c r="J182" s="57">
        <v>84.4</v>
      </c>
      <c r="K182" s="57">
        <v>42.2</v>
      </c>
      <c r="L182" s="19" t="s">
        <v>250</v>
      </c>
      <c r="M182" s="57">
        <v>82.8</v>
      </c>
      <c r="N182" s="57">
        <v>41.4</v>
      </c>
      <c r="O182" s="69">
        <v>83.6</v>
      </c>
      <c r="P182" s="71" t="s">
        <v>22</v>
      </c>
    </row>
    <row r="183" ht="16.5" spans="1:16">
      <c r="A183" s="28"/>
      <c r="B183" s="58"/>
      <c r="C183" s="21" t="s">
        <v>251</v>
      </c>
      <c r="D183" s="21" t="s">
        <v>208</v>
      </c>
      <c r="E183" s="21" t="s">
        <v>221</v>
      </c>
      <c r="F183" s="64" t="s">
        <v>45</v>
      </c>
      <c r="G183" s="64" t="s">
        <v>45</v>
      </c>
      <c r="H183" s="64" t="s">
        <v>45</v>
      </c>
      <c r="I183" s="19" t="s">
        <v>252</v>
      </c>
      <c r="J183" s="57">
        <v>81.2</v>
      </c>
      <c r="K183" s="57">
        <v>40.6</v>
      </c>
      <c r="L183" s="19" t="s">
        <v>252</v>
      </c>
      <c r="M183" s="57">
        <v>67.6</v>
      </c>
      <c r="N183" s="57">
        <v>33.8</v>
      </c>
      <c r="O183" s="69">
        <v>74.4</v>
      </c>
      <c r="P183" s="71"/>
    </row>
    <row r="184" ht="16.5" spans="1:16">
      <c r="A184" s="28"/>
      <c r="B184" s="58"/>
      <c r="C184" s="29"/>
      <c r="D184" s="29"/>
      <c r="E184" s="29"/>
      <c r="F184" s="64" t="s">
        <v>45</v>
      </c>
      <c r="G184" s="64" t="s">
        <v>45</v>
      </c>
      <c r="H184" s="64" t="s">
        <v>45</v>
      </c>
      <c r="I184" s="19" t="s">
        <v>253</v>
      </c>
      <c r="J184" s="57">
        <v>83.6</v>
      </c>
      <c r="K184" s="57">
        <v>41.8</v>
      </c>
      <c r="L184" s="19" t="s">
        <v>253</v>
      </c>
      <c r="M184" s="57">
        <v>79</v>
      </c>
      <c r="N184" s="57">
        <v>39.5</v>
      </c>
      <c r="O184" s="69">
        <v>81.3</v>
      </c>
      <c r="P184" s="71" t="s">
        <v>22</v>
      </c>
    </row>
    <row r="185" ht="16.5" spans="1:16">
      <c r="A185" s="28"/>
      <c r="B185" s="58"/>
      <c r="C185" s="29"/>
      <c r="D185" s="29"/>
      <c r="E185" s="29"/>
      <c r="F185" s="64" t="s">
        <v>45</v>
      </c>
      <c r="G185" s="64" t="s">
        <v>45</v>
      </c>
      <c r="H185" s="64" t="s">
        <v>45</v>
      </c>
      <c r="I185" s="19" t="s">
        <v>254</v>
      </c>
      <c r="J185" s="57">
        <v>80</v>
      </c>
      <c r="K185" s="57">
        <v>40</v>
      </c>
      <c r="L185" s="19" t="s">
        <v>254</v>
      </c>
      <c r="M185" s="57">
        <v>66.8</v>
      </c>
      <c r="N185" s="57">
        <v>33.4</v>
      </c>
      <c r="O185" s="69">
        <v>73.4</v>
      </c>
      <c r="P185" s="71"/>
    </row>
    <row r="186" ht="16.5" spans="1:16">
      <c r="A186" s="28"/>
      <c r="B186" s="58"/>
      <c r="C186" s="29"/>
      <c r="D186" s="29"/>
      <c r="E186" s="29"/>
      <c r="F186" s="64" t="s">
        <v>45</v>
      </c>
      <c r="G186" s="64" t="s">
        <v>45</v>
      </c>
      <c r="H186" s="64" t="s">
        <v>45</v>
      </c>
      <c r="I186" s="19" t="s">
        <v>255</v>
      </c>
      <c r="J186" s="57">
        <v>78.2</v>
      </c>
      <c r="K186" s="57">
        <v>39.1</v>
      </c>
      <c r="L186" s="19" t="s">
        <v>255</v>
      </c>
      <c r="M186" s="57">
        <v>60.2</v>
      </c>
      <c r="N186" s="57">
        <v>30.1</v>
      </c>
      <c r="O186" s="69">
        <v>69.2</v>
      </c>
      <c r="P186" s="71"/>
    </row>
    <row r="187" ht="16.5" spans="1:16">
      <c r="A187" s="28"/>
      <c r="B187" s="58"/>
      <c r="C187" s="29"/>
      <c r="D187" s="29"/>
      <c r="E187" s="29"/>
      <c r="F187" s="64" t="s">
        <v>45</v>
      </c>
      <c r="G187" s="64" t="s">
        <v>45</v>
      </c>
      <c r="H187" s="64" t="s">
        <v>45</v>
      </c>
      <c r="I187" s="19" t="s">
        <v>256</v>
      </c>
      <c r="J187" s="57">
        <v>78</v>
      </c>
      <c r="K187" s="57">
        <v>39</v>
      </c>
      <c r="L187" s="19" t="s">
        <v>256</v>
      </c>
      <c r="M187" s="57">
        <v>68.6</v>
      </c>
      <c r="N187" s="57">
        <v>34.3</v>
      </c>
      <c r="O187" s="69">
        <v>73.3</v>
      </c>
      <c r="P187" s="71"/>
    </row>
    <row r="188" ht="16.5" spans="1:16">
      <c r="A188" s="28"/>
      <c r="B188" s="58"/>
      <c r="C188" s="29"/>
      <c r="D188" s="29"/>
      <c r="E188" s="29"/>
      <c r="F188" s="64" t="s">
        <v>45</v>
      </c>
      <c r="G188" s="64" t="s">
        <v>45</v>
      </c>
      <c r="H188" s="64" t="s">
        <v>45</v>
      </c>
      <c r="I188" s="19" t="s">
        <v>257</v>
      </c>
      <c r="J188" s="57">
        <v>82.2</v>
      </c>
      <c r="K188" s="57">
        <v>41.1</v>
      </c>
      <c r="L188" s="19" t="s">
        <v>257</v>
      </c>
      <c r="M188" s="57">
        <v>71.8</v>
      </c>
      <c r="N188" s="57">
        <v>35.9</v>
      </c>
      <c r="O188" s="69">
        <v>77</v>
      </c>
      <c r="P188" s="71"/>
    </row>
    <row r="189" ht="16.5" spans="1:16">
      <c r="A189" s="28"/>
      <c r="B189" s="58"/>
      <c r="C189" s="21" t="s">
        <v>258</v>
      </c>
      <c r="D189" s="21" t="s">
        <v>208</v>
      </c>
      <c r="E189" s="21" t="s">
        <v>221</v>
      </c>
      <c r="F189" s="64" t="s">
        <v>45</v>
      </c>
      <c r="G189" s="64" t="s">
        <v>45</v>
      </c>
      <c r="H189" s="64" t="s">
        <v>45</v>
      </c>
      <c r="I189" s="19" t="s">
        <v>259</v>
      </c>
      <c r="J189" s="57">
        <v>81.4</v>
      </c>
      <c r="K189" s="57">
        <v>40.7</v>
      </c>
      <c r="L189" s="19" t="s">
        <v>259</v>
      </c>
      <c r="M189" s="57">
        <v>70</v>
      </c>
      <c r="N189" s="57">
        <v>35</v>
      </c>
      <c r="O189" s="69">
        <v>75.7</v>
      </c>
      <c r="P189" s="71" t="s">
        <v>22</v>
      </c>
    </row>
    <row r="190" ht="16.5" spans="1:16">
      <c r="A190" s="28"/>
      <c r="B190" s="58"/>
      <c r="C190" s="29"/>
      <c r="D190" s="29"/>
      <c r="E190" s="29"/>
      <c r="F190" s="64" t="s">
        <v>45</v>
      </c>
      <c r="G190" s="64" t="s">
        <v>45</v>
      </c>
      <c r="H190" s="64" t="s">
        <v>45</v>
      </c>
      <c r="I190" s="19" t="s">
        <v>260</v>
      </c>
      <c r="J190" s="57">
        <v>73.2</v>
      </c>
      <c r="K190" s="57">
        <v>36.6</v>
      </c>
      <c r="L190" s="19" t="s">
        <v>260</v>
      </c>
      <c r="M190" s="57">
        <v>70</v>
      </c>
      <c r="N190" s="57">
        <v>35</v>
      </c>
      <c r="O190" s="69">
        <v>71.6</v>
      </c>
      <c r="P190" s="71"/>
    </row>
    <row r="191" ht="16.5" spans="1:16">
      <c r="A191" s="28"/>
      <c r="B191" s="58"/>
      <c r="C191" s="29"/>
      <c r="D191" s="29"/>
      <c r="E191" s="29"/>
      <c r="F191" s="64" t="s">
        <v>45</v>
      </c>
      <c r="G191" s="64" t="s">
        <v>45</v>
      </c>
      <c r="H191" s="64" t="s">
        <v>45</v>
      </c>
      <c r="I191" s="19" t="s">
        <v>261</v>
      </c>
      <c r="J191" s="57">
        <v>70.8</v>
      </c>
      <c r="K191" s="57">
        <v>35.4</v>
      </c>
      <c r="L191" s="19" t="s">
        <v>261</v>
      </c>
      <c r="M191" s="57">
        <v>67.6</v>
      </c>
      <c r="N191" s="57">
        <v>33.8</v>
      </c>
      <c r="O191" s="69">
        <v>69.2</v>
      </c>
      <c r="P191" s="71"/>
    </row>
    <row r="192" ht="16.5" spans="1:16">
      <c r="A192" s="28"/>
      <c r="B192" s="58"/>
      <c r="C192" s="29"/>
      <c r="D192" s="29"/>
      <c r="E192" s="29"/>
      <c r="F192" s="64" t="s">
        <v>45</v>
      </c>
      <c r="G192" s="64" t="s">
        <v>45</v>
      </c>
      <c r="H192" s="64" t="s">
        <v>45</v>
      </c>
      <c r="I192" s="19" t="s">
        <v>262</v>
      </c>
      <c r="J192" s="57">
        <v>66.4</v>
      </c>
      <c r="K192" s="57">
        <v>33.2</v>
      </c>
      <c r="L192" s="19" t="s">
        <v>262</v>
      </c>
      <c r="M192" s="57">
        <v>70.6</v>
      </c>
      <c r="N192" s="57">
        <v>35.3</v>
      </c>
      <c r="O192" s="69">
        <v>68.5</v>
      </c>
      <c r="P192" s="71"/>
    </row>
    <row r="193" ht="16.5" spans="1:16">
      <c r="A193" s="28"/>
      <c r="B193" s="58"/>
      <c r="C193" s="21" t="s">
        <v>263</v>
      </c>
      <c r="D193" s="21" t="s">
        <v>208</v>
      </c>
      <c r="E193" s="21" t="s">
        <v>221</v>
      </c>
      <c r="F193" s="64" t="s">
        <v>45</v>
      </c>
      <c r="G193" s="64" t="s">
        <v>45</v>
      </c>
      <c r="H193" s="64" t="s">
        <v>45</v>
      </c>
      <c r="I193" s="19" t="s">
        <v>264</v>
      </c>
      <c r="J193" s="57">
        <v>82.8</v>
      </c>
      <c r="K193" s="57">
        <v>41.4</v>
      </c>
      <c r="L193" s="19" t="s">
        <v>264</v>
      </c>
      <c r="M193" s="57">
        <v>69.2</v>
      </c>
      <c r="N193" s="57">
        <v>34.6</v>
      </c>
      <c r="O193" s="69">
        <v>76</v>
      </c>
      <c r="P193" s="71" t="s">
        <v>22</v>
      </c>
    </row>
    <row r="194" ht="16.5" spans="1:16">
      <c r="A194" s="28"/>
      <c r="B194" s="58"/>
      <c r="C194" s="35"/>
      <c r="D194" s="35"/>
      <c r="E194" s="35"/>
      <c r="F194" s="64" t="s">
        <v>45</v>
      </c>
      <c r="G194" s="64" t="s">
        <v>45</v>
      </c>
      <c r="H194" s="64" t="s">
        <v>45</v>
      </c>
      <c r="I194" s="19" t="s">
        <v>265</v>
      </c>
      <c r="J194" s="57">
        <v>77.6</v>
      </c>
      <c r="K194" s="57">
        <v>38.8</v>
      </c>
      <c r="L194" s="19" t="s">
        <v>265</v>
      </c>
      <c r="M194" s="57">
        <v>73.4</v>
      </c>
      <c r="N194" s="57">
        <v>36.7</v>
      </c>
      <c r="O194" s="69">
        <v>75.5</v>
      </c>
      <c r="P194" s="71"/>
    </row>
    <row r="195" ht="33" spans="1:16">
      <c r="A195" s="28"/>
      <c r="B195" s="58"/>
      <c r="C195" s="32" t="s">
        <v>266</v>
      </c>
      <c r="D195" s="32" t="s">
        <v>208</v>
      </c>
      <c r="E195" s="32" t="s">
        <v>221</v>
      </c>
      <c r="F195" s="64" t="s">
        <v>45</v>
      </c>
      <c r="G195" s="64" t="s">
        <v>45</v>
      </c>
      <c r="H195" s="64" t="s">
        <v>45</v>
      </c>
      <c r="I195" s="19" t="s">
        <v>267</v>
      </c>
      <c r="J195" s="57">
        <v>79.8</v>
      </c>
      <c r="K195" s="57">
        <v>39.9</v>
      </c>
      <c r="L195" s="19" t="s">
        <v>267</v>
      </c>
      <c r="M195" s="57">
        <v>74.8</v>
      </c>
      <c r="N195" s="57">
        <v>37.4</v>
      </c>
      <c r="O195" s="69">
        <v>77.3</v>
      </c>
      <c r="P195" s="73" t="s">
        <v>22</v>
      </c>
    </row>
    <row r="196" ht="16.5" spans="1:16">
      <c r="A196" s="28"/>
      <c r="B196" s="58"/>
      <c r="C196" s="21" t="s">
        <v>268</v>
      </c>
      <c r="D196" s="21" t="s">
        <v>208</v>
      </c>
      <c r="E196" s="21" t="s">
        <v>221</v>
      </c>
      <c r="F196" s="64" t="s">
        <v>45</v>
      </c>
      <c r="G196" s="64" t="s">
        <v>45</v>
      </c>
      <c r="H196" s="64" t="s">
        <v>45</v>
      </c>
      <c r="I196" s="19" t="s">
        <v>269</v>
      </c>
      <c r="J196" s="57">
        <v>79</v>
      </c>
      <c r="K196" s="57">
        <v>39.5</v>
      </c>
      <c r="L196" s="19" t="s">
        <v>269</v>
      </c>
      <c r="M196" s="57">
        <v>67.2</v>
      </c>
      <c r="N196" s="57">
        <v>33.6</v>
      </c>
      <c r="O196" s="69">
        <v>73.1</v>
      </c>
      <c r="P196" s="73"/>
    </row>
    <row r="197" ht="16.5" spans="1:16">
      <c r="A197" s="28"/>
      <c r="B197" s="58"/>
      <c r="C197" s="35"/>
      <c r="D197" s="35"/>
      <c r="E197" s="35"/>
      <c r="F197" s="64" t="s">
        <v>45</v>
      </c>
      <c r="G197" s="64" t="s">
        <v>45</v>
      </c>
      <c r="H197" s="64" t="s">
        <v>45</v>
      </c>
      <c r="I197" s="19" t="s">
        <v>270</v>
      </c>
      <c r="J197" s="57">
        <v>81.4</v>
      </c>
      <c r="K197" s="57">
        <v>40.7</v>
      </c>
      <c r="L197" s="19" t="s">
        <v>270</v>
      </c>
      <c r="M197" s="57">
        <v>66.6</v>
      </c>
      <c r="N197" s="57">
        <v>33.3</v>
      </c>
      <c r="O197" s="69">
        <v>74</v>
      </c>
      <c r="P197" s="71" t="s">
        <v>22</v>
      </c>
    </row>
    <row r="198" ht="16.5" spans="1:16">
      <c r="A198" s="28"/>
      <c r="B198" s="58"/>
      <c r="C198" s="21" t="s">
        <v>271</v>
      </c>
      <c r="D198" s="21" t="s">
        <v>208</v>
      </c>
      <c r="E198" s="21" t="s">
        <v>221</v>
      </c>
      <c r="F198" s="64" t="s">
        <v>45</v>
      </c>
      <c r="G198" s="64" t="s">
        <v>45</v>
      </c>
      <c r="H198" s="64" t="s">
        <v>45</v>
      </c>
      <c r="I198" s="19" t="s">
        <v>272</v>
      </c>
      <c r="J198" s="57">
        <v>82.6</v>
      </c>
      <c r="K198" s="57">
        <v>41.3</v>
      </c>
      <c r="L198" s="19" t="s">
        <v>272</v>
      </c>
      <c r="M198" s="57">
        <v>68</v>
      </c>
      <c r="N198" s="57">
        <v>34</v>
      </c>
      <c r="O198" s="69">
        <v>75.3</v>
      </c>
      <c r="P198" s="71"/>
    </row>
    <row r="199" ht="16.5" spans="1:16">
      <c r="A199" s="63"/>
      <c r="B199" s="60"/>
      <c r="C199" s="35"/>
      <c r="D199" s="35"/>
      <c r="E199" s="35"/>
      <c r="F199" s="64" t="s">
        <v>45</v>
      </c>
      <c r="G199" s="64" t="s">
        <v>45</v>
      </c>
      <c r="H199" s="64" t="s">
        <v>45</v>
      </c>
      <c r="I199" s="19" t="s">
        <v>273</v>
      </c>
      <c r="J199" s="57">
        <v>83.4</v>
      </c>
      <c r="K199" s="57">
        <v>41.7</v>
      </c>
      <c r="L199" s="19" t="s">
        <v>273</v>
      </c>
      <c r="M199" s="57">
        <v>75</v>
      </c>
      <c r="N199" s="57">
        <v>37.5</v>
      </c>
      <c r="O199" s="69">
        <v>79.2</v>
      </c>
      <c r="P199" s="71" t="s">
        <v>22</v>
      </c>
    </row>
    <row r="200" ht="24" spans="1:16">
      <c r="A200" s="50" t="s">
        <v>274</v>
      </c>
      <c r="B200" s="50"/>
      <c r="C200" s="50"/>
      <c r="D200" s="50"/>
      <c r="E200" s="50"/>
      <c r="F200" s="51"/>
      <c r="G200" s="51"/>
      <c r="H200" s="51"/>
      <c r="I200" s="65"/>
      <c r="J200" s="51"/>
      <c r="K200" s="51"/>
      <c r="L200" s="51"/>
      <c r="M200" s="51"/>
      <c r="N200" s="51"/>
      <c r="O200" s="51"/>
      <c r="P200" s="51"/>
    </row>
    <row r="201" ht="57" customHeight="1" spans="1:16">
      <c r="A201" s="52" t="s">
        <v>275</v>
      </c>
      <c r="B201" s="52"/>
      <c r="C201" s="52"/>
      <c r="D201" s="53"/>
      <c r="E201" s="53"/>
      <c r="F201" s="54"/>
      <c r="G201" s="54"/>
      <c r="H201" s="54"/>
      <c r="I201" s="66"/>
      <c r="J201" s="54"/>
      <c r="K201" s="54"/>
      <c r="L201" s="54"/>
      <c r="M201" s="54"/>
      <c r="N201" s="54"/>
      <c r="O201" s="54"/>
      <c r="P201" s="54"/>
    </row>
    <row r="202" ht="16.5" spans="1:16">
      <c r="A202" s="13" t="s">
        <v>2</v>
      </c>
      <c r="B202" s="13" t="s">
        <v>3</v>
      </c>
      <c r="C202" s="13" t="s">
        <v>4</v>
      </c>
      <c r="D202" s="14" t="s">
        <v>5</v>
      </c>
      <c r="E202" s="14" t="s">
        <v>201</v>
      </c>
      <c r="F202" s="15" t="s">
        <v>6</v>
      </c>
      <c r="G202" s="15"/>
      <c r="H202" s="16"/>
      <c r="I202" s="67" t="s">
        <v>7</v>
      </c>
      <c r="J202" s="15"/>
      <c r="K202" s="16"/>
      <c r="L202" s="15" t="s">
        <v>202</v>
      </c>
      <c r="M202" s="15"/>
      <c r="N202" s="16"/>
      <c r="O202" s="38" t="s">
        <v>8</v>
      </c>
      <c r="P202" s="39" t="s">
        <v>9</v>
      </c>
    </row>
    <row r="203" ht="33" spans="1:16">
      <c r="A203" s="13"/>
      <c r="B203" s="13"/>
      <c r="C203" s="13"/>
      <c r="D203" s="17"/>
      <c r="E203" s="17"/>
      <c r="F203" s="15" t="s">
        <v>10</v>
      </c>
      <c r="G203" s="18" t="s">
        <v>11</v>
      </c>
      <c r="H203" s="16" t="s">
        <v>12</v>
      </c>
      <c r="I203" s="19" t="s">
        <v>13</v>
      </c>
      <c r="J203" s="40" t="s">
        <v>11</v>
      </c>
      <c r="K203" s="16" t="s">
        <v>14</v>
      </c>
      <c r="L203" s="68" t="s">
        <v>13</v>
      </c>
      <c r="M203" s="40" t="s">
        <v>11</v>
      </c>
      <c r="N203" s="16" t="s">
        <v>14</v>
      </c>
      <c r="O203" s="41"/>
      <c r="P203" s="39"/>
    </row>
    <row r="204" ht="18.75" spans="1:16">
      <c r="A204" s="31" t="s">
        <v>205</v>
      </c>
      <c r="B204" s="48"/>
      <c r="C204" s="48" t="s">
        <v>276</v>
      </c>
      <c r="D204" s="62" t="s">
        <v>277</v>
      </c>
      <c r="E204" s="62" t="s">
        <v>278</v>
      </c>
      <c r="F204" s="26">
        <v>20205321218</v>
      </c>
      <c r="G204" s="42">
        <v>51</v>
      </c>
      <c r="H204" s="72">
        <v>15.3</v>
      </c>
      <c r="I204" s="74" t="s">
        <v>279</v>
      </c>
      <c r="J204" s="75">
        <v>78.4</v>
      </c>
      <c r="K204" s="75">
        <v>54.88</v>
      </c>
      <c r="L204" s="64" t="s">
        <v>45</v>
      </c>
      <c r="M204" s="64" t="s">
        <v>45</v>
      </c>
      <c r="N204" s="64" t="s">
        <v>45</v>
      </c>
      <c r="O204" s="75">
        <v>70.18</v>
      </c>
      <c r="P204" s="73"/>
    </row>
    <row r="205" ht="18.75" spans="1:16">
      <c r="A205" s="31"/>
      <c r="B205" s="48"/>
      <c r="C205" s="48"/>
      <c r="D205" s="62"/>
      <c r="E205" s="62"/>
      <c r="F205" s="26">
        <v>20205321219</v>
      </c>
      <c r="G205" s="42">
        <v>62</v>
      </c>
      <c r="H205" s="72">
        <v>18.6</v>
      </c>
      <c r="I205" s="74" t="s">
        <v>280</v>
      </c>
      <c r="J205" s="75">
        <v>76.6</v>
      </c>
      <c r="K205" s="75">
        <v>53.62</v>
      </c>
      <c r="L205" s="64" t="s">
        <v>45</v>
      </c>
      <c r="M205" s="64" t="s">
        <v>45</v>
      </c>
      <c r="N205" s="64" t="s">
        <v>45</v>
      </c>
      <c r="O205" s="75">
        <v>72.22</v>
      </c>
      <c r="P205" s="73"/>
    </row>
    <row r="206" ht="18.75" spans="1:16">
      <c r="A206" s="31"/>
      <c r="B206" s="48"/>
      <c r="C206" s="48"/>
      <c r="D206" s="62"/>
      <c r="E206" s="62"/>
      <c r="F206" s="26">
        <v>20205321220</v>
      </c>
      <c r="G206" s="42">
        <v>57</v>
      </c>
      <c r="H206" s="72">
        <v>17.1</v>
      </c>
      <c r="I206" s="74" t="s">
        <v>281</v>
      </c>
      <c r="J206" s="75">
        <v>69.6</v>
      </c>
      <c r="K206" s="75">
        <v>48.72</v>
      </c>
      <c r="L206" s="64" t="s">
        <v>45</v>
      </c>
      <c r="M206" s="64" t="s">
        <v>45</v>
      </c>
      <c r="N206" s="64" t="s">
        <v>45</v>
      </c>
      <c r="O206" s="75">
        <v>65.82</v>
      </c>
      <c r="P206" s="73"/>
    </row>
    <row r="207" ht="18.75" spans="1:16">
      <c r="A207" s="31"/>
      <c r="B207" s="48"/>
      <c r="C207" s="48"/>
      <c r="D207" s="62"/>
      <c r="E207" s="62"/>
      <c r="F207" s="26">
        <v>20205321221</v>
      </c>
      <c r="G207" s="42">
        <v>54</v>
      </c>
      <c r="H207" s="72">
        <v>16.2</v>
      </c>
      <c r="I207" s="74" t="s">
        <v>282</v>
      </c>
      <c r="J207" s="75">
        <v>75.6</v>
      </c>
      <c r="K207" s="75">
        <v>52.92</v>
      </c>
      <c r="L207" s="64" t="s">
        <v>45</v>
      </c>
      <c r="M207" s="64" t="s">
        <v>45</v>
      </c>
      <c r="N207" s="64" t="s">
        <v>45</v>
      </c>
      <c r="O207" s="75">
        <v>69.12</v>
      </c>
      <c r="P207" s="73"/>
    </row>
    <row r="208" ht="18.75" spans="1:16">
      <c r="A208" s="31"/>
      <c r="B208" s="48"/>
      <c r="C208" s="48"/>
      <c r="D208" s="62"/>
      <c r="E208" s="62"/>
      <c r="F208" s="26">
        <v>20205321222</v>
      </c>
      <c r="G208" s="42">
        <v>52</v>
      </c>
      <c r="H208" s="72">
        <v>15.6</v>
      </c>
      <c r="I208" s="74" t="s">
        <v>283</v>
      </c>
      <c r="J208" s="75">
        <v>68.2</v>
      </c>
      <c r="K208" s="75">
        <v>47.74</v>
      </c>
      <c r="L208" s="64" t="s">
        <v>45</v>
      </c>
      <c r="M208" s="64" t="s">
        <v>45</v>
      </c>
      <c r="N208" s="64" t="s">
        <v>45</v>
      </c>
      <c r="O208" s="75">
        <v>63.34</v>
      </c>
      <c r="P208" s="73"/>
    </row>
    <row r="209" ht="18.75" spans="1:16">
      <c r="A209" s="31"/>
      <c r="B209" s="48"/>
      <c r="C209" s="48"/>
      <c r="D209" s="62"/>
      <c r="E209" s="62"/>
      <c r="F209" s="26">
        <v>20205321226</v>
      </c>
      <c r="G209" s="42">
        <v>55</v>
      </c>
      <c r="H209" s="72">
        <v>16.5</v>
      </c>
      <c r="I209" s="74" t="s">
        <v>284</v>
      </c>
      <c r="J209" s="75">
        <v>86.2</v>
      </c>
      <c r="K209" s="75">
        <v>60.34</v>
      </c>
      <c r="L209" s="64" t="s">
        <v>45</v>
      </c>
      <c r="M209" s="64" t="s">
        <v>45</v>
      </c>
      <c r="N209" s="64" t="s">
        <v>45</v>
      </c>
      <c r="O209" s="75">
        <v>76.84</v>
      </c>
      <c r="P209" s="73" t="s">
        <v>22</v>
      </c>
    </row>
    <row r="210" ht="18.75" spans="1:16">
      <c r="A210" s="31"/>
      <c r="B210" s="48"/>
      <c r="C210" s="48"/>
      <c r="D210" s="62"/>
      <c r="E210" s="62"/>
      <c r="F210" s="26">
        <v>20205321227</v>
      </c>
      <c r="G210" s="42">
        <v>70</v>
      </c>
      <c r="H210" s="72">
        <v>21</v>
      </c>
      <c r="I210" s="74" t="s">
        <v>285</v>
      </c>
      <c r="J210" s="75">
        <v>80.8</v>
      </c>
      <c r="K210" s="75">
        <v>56.56</v>
      </c>
      <c r="L210" s="64" t="s">
        <v>45</v>
      </c>
      <c r="M210" s="64" t="s">
        <v>45</v>
      </c>
      <c r="N210" s="64" t="s">
        <v>45</v>
      </c>
      <c r="O210" s="75">
        <v>77.56</v>
      </c>
      <c r="P210" s="73" t="s">
        <v>22</v>
      </c>
    </row>
    <row r="211" ht="18.75" spans="1:16">
      <c r="A211" s="31"/>
      <c r="B211" s="48"/>
      <c r="C211" s="48"/>
      <c r="D211" s="62"/>
      <c r="E211" s="62"/>
      <c r="F211" s="26">
        <v>20205321228</v>
      </c>
      <c r="G211" s="42">
        <v>52</v>
      </c>
      <c r="H211" s="72">
        <v>15.6</v>
      </c>
      <c r="I211" s="74" t="s">
        <v>286</v>
      </c>
      <c r="J211" s="75">
        <v>77</v>
      </c>
      <c r="K211" s="75">
        <v>53.9</v>
      </c>
      <c r="L211" s="64" t="s">
        <v>45</v>
      </c>
      <c r="M211" s="64" t="s">
        <v>45</v>
      </c>
      <c r="N211" s="64" t="s">
        <v>45</v>
      </c>
      <c r="O211" s="75">
        <v>69.5</v>
      </c>
      <c r="P211" s="73"/>
    </row>
    <row r="212" ht="18.75" spans="1:16">
      <c r="A212" s="31"/>
      <c r="B212" s="48"/>
      <c r="C212" s="48"/>
      <c r="D212" s="62"/>
      <c r="E212" s="62"/>
      <c r="F212" s="26">
        <v>20205321305</v>
      </c>
      <c r="G212" s="42">
        <v>58</v>
      </c>
      <c r="H212" s="72">
        <v>17.4</v>
      </c>
      <c r="I212" s="74" t="s">
        <v>287</v>
      </c>
      <c r="J212" s="75">
        <v>75</v>
      </c>
      <c r="K212" s="75">
        <v>52.5</v>
      </c>
      <c r="L212" s="64" t="s">
        <v>45</v>
      </c>
      <c r="M212" s="64" t="s">
        <v>45</v>
      </c>
      <c r="N212" s="64" t="s">
        <v>45</v>
      </c>
      <c r="O212" s="75">
        <v>69.9</v>
      </c>
      <c r="P212" s="73"/>
    </row>
    <row r="213" ht="18.75" spans="1:16">
      <c r="A213" s="31"/>
      <c r="B213" s="48"/>
      <c r="C213" s="48"/>
      <c r="D213" s="62"/>
      <c r="E213" s="62"/>
      <c r="F213" s="26">
        <v>20205321306</v>
      </c>
      <c r="G213" s="42">
        <v>61</v>
      </c>
      <c r="H213" s="72">
        <v>18.3</v>
      </c>
      <c r="I213" s="74" t="s">
        <v>288</v>
      </c>
      <c r="J213" s="75">
        <v>71.4</v>
      </c>
      <c r="K213" s="75">
        <v>49.98</v>
      </c>
      <c r="L213" s="64" t="s">
        <v>45</v>
      </c>
      <c r="M213" s="64" t="s">
        <v>45</v>
      </c>
      <c r="N213" s="64" t="s">
        <v>45</v>
      </c>
      <c r="O213" s="75">
        <v>68.28</v>
      </c>
      <c r="P213" s="73"/>
    </row>
    <row r="214" ht="18.75" spans="1:16">
      <c r="A214" s="31"/>
      <c r="B214" s="48"/>
      <c r="C214" s="48"/>
      <c r="D214" s="62"/>
      <c r="E214" s="62"/>
      <c r="F214" s="26">
        <v>20205321309</v>
      </c>
      <c r="G214" s="42">
        <v>59</v>
      </c>
      <c r="H214" s="72">
        <v>17.7</v>
      </c>
      <c r="I214" s="74" t="s">
        <v>289</v>
      </c>
      <c r="J214" s="75">
        <v>68.8</v>
      </c>
      <c r="K214" s="75">
        <v>48.16</v>
      </c>
      <c r="L214" s="64" t="s">
        <v>45</v>
      </c>
      <c r="M214" s="64" t="s">
        <v>45</v>
      </c>
      <c r="N214" s="64" t="s">
        <v>45</v>
      </c>
      <c r="O214" s="75">
        <v>65.86</v>
      </c>
      <c r="P214" s="73"/>
    </row>
    <row r="215" ht="18.75" spans="1:16">
      <c r="A215" s="31"/>
      <c r="B215" s="48"/>
      <c r="C215" s="48"/>
      <c r="D215" s="62"/>
      <c r="E215" s="62"/>
      <c r="F215" s="26">
        <v>20205321310</v>
      </c>
      <c r="G215" s="42">
        <v>57</v>
      </c>
      <c r="H215" s="72">
        <v>17.1</v>
      </c>
      <c r="I215" s="74" t="s">
        <v>290</v>
      </c>
      <c r="J215" s="75">
        <v>74.2</v>
      </c>
      <c r="K215" s="75">
        <v>51.94</v>
      </c>
      <c r="L215" s="64" t="s">
        <v>45</v>
      </c>
      <c r="M215" s="64" t="s">
        <v>45</v>
      </c>
      <c r="N215" s="64" t="s">
        <v>45</v>
      </c>
      <c r="O215" s="75">
        <v>69.04</v>
      </c>
      <c r="P215" s="73"/>
    </row>
    <row r="216" ht="18.75" spans="1:16">
      <c r="A216" s="31"/>
      <c r="B216" s="48"/>
      <c r="C216" s="48" t="s">
        <v>291</v>
      </c>
      <c r="D216" s="62" t="s">
        <v>208</v>
      </c>
      <c r="E216" s="62" t="s">
        <v>278</v>
      </c>
      <c r="F216" s="26">
        <v>20205321314</v>
      </c>
      <c r="G216" s="42">
        <v>70</v>
      </c>
      <c r="H216" s="72">
        <v>21</v>
      </c>
      <c r="I216" s="74" t="s">
        <v>292</v>
      </c>
      <c r="J216" s="75">
        <v>74.8</v>
      </c>
      <c r="K216" s="75">
        <v>52.36</v>
      </c>
      <c r="L216" s="64" t="s">
        <v>45</v>
      </c>
      <c r="M216" s="64" t="s">
        <v>45</v>
      </c>
      <c r="N216" s="64" t="s">
        <v>45</v>
      </c>
      <c r="O216" s="75">
        <v>73.36</v>
      </c>
      <c r="P216" s="73"/>
    </row>
    <row r="217" ht="18.75" spans="1:16">
      <c r="A217" s="31"/>
      <c r="B217" s="48"/>
      <c r="C217" s="48"/>
      <c r="D217" s="62"/>
      <c r="E217" s="62"/>
      <c r="F217" s="26">
        <v>20205321315</v>
      </c>
      <c r="G217" s="42">
        <v>55</v>
      </c>
      <c r="H217" s="72">
        <v>16.5</v>
      </c>
      <c r="I217" s="74" t="s">
        <v>293</v>
      </c>
      <c r="J217" s="75">
        <v>87.2</v>
      </c>
      <c r="K217" s="75">
        <v>61.04</v>
      </c>
      <c r="L217" s="64" t="s">
        <v>45</v>
      </c>
      <c r="M217" s="64" t="s">
        <v>45</v>
      </c>
      <c r="N217" s="64" t="s">
        <v>45</v>
      </c>
      <c r="O217" s="75">
        <v>77.54</v>
      </c>
      <c r="P217" s="73" t="s">
        <v>22</v>
      </c>
    </row>
    <row r="218" ht="18.75" spans="1:16">
      <c r="A218" s="31"/>
      <c r="B218" s="48"/>
      <c r="C218" s="48"/>
      <c r="D218" s="62"/>
      <c r="E218" s="62"/>
      <c r="F218" s="26">
        <v>20205321316</v>
      </c>
      <c r="G218" s="42">
        <v>58</v>
      </c>
      <c r="H218" s="72">
        <v>17.4</v>
      </c>
      <c r="I218" s="74" t="s">
        <v>294</v>
      </c>
      <c r="J218" s="75">
        <v>72.2</v>
      </c>
      <c r="K218" s="75">
        <v>50.54</v>
      </c>
      <c r="L218" s="64" t="s">
        <v>45</v>
      </c>
      <c r="M218" s="64" t="s">
        <v>45</v>
      </c>
      <c r="N218" s="64" t="s">
        <v>45</v>
      </c>
      <c r="O218" s="75">
        <v>67.94</v>
      </c>
      <c r="P218" s="73"/>
    </row>
    <row r="219" ht="18.75" spans="1:16">
      <c r="A219" s="31"/>
      <c r="B219" s="48"/>
      <c r="C219" s="48"/>
      <c r="D219" s="62"/>
      <c r="E219" s="62"/>
      <c r="F219" s="26">
        <v>20205321317</v>
      </c>
      <c r="G219" s="42">
        <v>60</v>
      </c>
      <c r="H219" s="72">
        <v>18</v>
      </c>
      <c r="I219" s="74" t="s">
        <v>295</v>
      </c>
      <c r="J219" s="75">
        <v>73</v>
      </c>
      <c r="K219" s="75">
        <v>51.1</v>
      </c>
      <c r="L219" s="64" t="s">
        <v>45</v>
      </c>
      <c r="M219" s="64" t="s">
        <v>45</v>
      </c>
      <c r="N219" s="64" t="s">
        <v>45</v>
      </c>
      <c r="O219" s="75">
        <v>69.1</v>
      </c>
      <c r="P219" s="73"/>
    </row>
    <row r="220" ht="18.75" spans="1:16">
      <c r="A220" s="31"/>
      <c r="B220" s="48"/>
      <c r="C220" s="48"/>
      <c r="D220" s="62"/>
      <c r="E220" s="62"/>
      <c r="F220" s="26">
        <v>20205321318</v>
      </c>
      <c r="G220" s="42">
        <v>54</v>
      </c>
      <c r="H220" s="72">
        <v>16.2</v>
      </c>
      <c r="I220" s="74" t="s">
        <v>296</v>
      </c>
      <c r="J220" s="75">
        <v>71.8</v>
      </c>
      <c r="K220" s="75">
        <v>50.26</v>
      </c>
      <c r="L220" s="64" t="s">
        <v>45</v>
      </c>
      <c r="M220" s="64" t="s">
        <v>45</v>
      </c>
      <c r="N220" s="64" t="s">
        <v>45</v>
      </c>
      <c r="O220" s="75">
        <v>66.46</v>
      </c>
      <c r="P220" s="73"/>
    </row>
    <row r="221" ht="18.75" spans="1:16">
      <c r="A221" s="31"/>
      <c r="B221" s="48"/>
      <c r="C221" s="48"/>
      <c r="D221" s="62"/>
      <c r="E221" s="62"/>
      <c r="F221" s="26">
        <v>20205321325</v>
      </c>
      <c r="G221" s="42">
        <v>60</v>
      </c>
      <c r="H221" s="72">
        <v>18</v>
      </c>
      <c r="I221" s="74" t="s">
        <v>297</v>
      </c>
      <c r="J221" s="75">
        <v>71</v>
      </c>
      <c r="K221" s="75">
        <v>49.7</v>
      </c>
      <c r="L221" s="64" t="s">
        <v>45</v>
      </c>
      <c r="M221" s="64" t="s">
        <v>45</v>
      </c>
      <c r="N221" s="64" t="s">
        <v>45</v>
      </c>
      <c r="O221" s="75">
        <v>67.7</v>
      </c>
      <c r="P221" s="73"/>
    </row>
    <row r="222" ht="18.75" spans="1:16">
      <c r="A222" s="31"/>
      <c r="B222" s="48"/>
      <c r="C222" s="48"/>
      <c r="D222" s="62"/>
      <c r="E222" s="62"/>
      <c r="F222" s="26">
        <v>20205321326</v>
      </c>
      <c r="G222" s="42">
        <v>54</v>
      </c>
      <c r="H222" s="72">
        <v>16.2</v>
      </c>
      <c r="I222" s="74" t="s">
        <v>298</v>
      </c>
      <c r="J222" s="75">
        <v>72.2</v>
      </c>
      <c r="K222" s="75">
        <v>50.54</v>
      </c>
      <c r="L222" s="64" t="s">
        <v>45</v>
      </c>
      <c r="M222" s="64" t="s">
        <v>45</v>
      </c>
      <c r="N222" s="64" t="s">
        <v>45</v>
      </c>
      <c r="O222" s="75">
        <v>66.74</v>
      </c>
      <c r="P222" s="76"/>
    </row>
  </sheetData>
  <autoFilter ref="A4:P222">
    <extLst/>
  </autoFilter>
  <mergeCells count="225">
    <mergeCell ref="A1:M1"/>
    <mergeCell ref="A2:M2"/>
    <mergeCell ref="E3:G3"/>
    <mergeCell ref="H3:J3"/>
    <mergeCell ref="A25:M25"/>
    <mergeCell ref="A26:M26"/>
    <mergeCell ref="E27:G27"/>
    <mergeCell ref="H27:J27"/>
    <mergeCell ref="A49:M49"/>
    <mergeCell ref="A50:M50"/>
    <mergeCell ref="E51:G51"/>
    <mergeCell ref="H51:J51"/>
    <mergeCell ref="A85:M85"/>
    <mergeCell ref="A86:M86"/>
    <mergeCell ref="E87:G87"/>
    <mergeCell ref="H87:J87"/>
    <mergeCell ref="A109:M109"/>
    <mergeCell ref="A110:M110"/>
    <mergeCell ref="E111:G111"/>
    <mergeCell ref="H111:J111"/>
    <mergeCell ref="A135:M135"/>
    <mergeCell ref="A136:M136"/>
    <mergeCell ref="E137:G137"/>
    <mergeCell ref="H137:J137"/>
    <mergeCell ref="A149:P149"/>
    <mergeCell ref="A150:P150"/>
    <mergeCell ref="F151:H151"/>
    <mergeCell ref="I151:K151"/>
    <mergeCell ref="L151:N151"/>
    <mergeCell ref="A173:P173"/>
    <mergeCell ref="A174:P174"/>
    <mergeCell ref="F175:H175"/>
    <mergeCell ref="I175:K175"/>
    <mergeCell ref="L175:N175"/>
    <mergeCell ref="A200:P200"/>
    <mergeCell ref="A201:P201"/>
    <mergeCell ref="F202:H202"/>
    <mergeCell ref="I202:K202"/>
    <mergeCell ref="L202:N202"/>
    <mergeCell ref="A3:A4"/>
    <mergeCell ref="A5:A8"/>
    <mergeCell ref="A9:A22"/>
    <mergeCell ref="A23:A24"/>
    <mergeCell ref="A27:A28"/>
    <mergeCell ref="A29:A41"/>
    <mergeCell ref="A42:A48"/>
    <mergeCell ref="A51:A52"/>
    <mergeCell ref="A53:A72"/>
    <mergeCell ref="A73:A84"/>
    <mergeCell ref="A87:A88"/>
    <mergeCell ref="A89:A99"/>
    <mergeCell ref="A100:A102"/>
    <mergeCell ref="A103:A108"/>
    <mergeCell ref="A111:A112"/>
    <mergeCell ref="A113:A127"/>
    <mergeCell ref="A128:A130"/>
    <mergeCell ref="A131:A134"/>
    <mergeCell ref="A137:A138"/>
    <mergeCell ref="A139:A145"/>
    <mergeCell ref="A146:A148"/>
    <mergeCell ref="A151:A152"/>
    <mergeCell ref="A153:A172"/>
    <mergeCell ref="A175:A176"/>
    <mergeCell ref="A177:A199"/>
    <mergeCell ref="A202:A203"/>
    <mergeCell ref="A204:A222"/>
    <mergeCell ref="B3:B4"/>
    <mergeCell ref="B5:B8"/>
    <mergeCell ref="B9:B16"/>
    <mergeCell ref="B17:B22"/>
    <mergeCell ref="B23:B24"/>
    <mergeCell ref="B27:B28"/>
    <mergeCell ref="B29:B41"/>
    <mergeCell ref="B42:B48"/>
    <mergeCell ref="B51:B52"/>
    <mergeCell ref="B53:B72"/>
    <mergeCell ref="B73:B84"/>
    <mergeCell ref="B87:B88"/>
    <mergeCell ref="B89:B95"/>
    <mergeCell ref="B96:B99"/>
    <mergeCell ref="B100:B102"/>
    <mergeCell ref="B103:B105"/>
    <mergeCell ref="B106:B108"/>
    <mergeCell ref="B111:B112"/>
    <mergeCell ref="B113:B127"/>
    <mergeCell ref="B128:B130"/>
    <mergeCell ref="B131:B134"/>
    <mergeCell ref="B137:B138"/>
    <mergeCell ref="B139:B143"/>
    <mergeCell ref="B144:B145"/>
    <mergeCell ref="B146:B148"/>
    <mergeCell ref="B151:B152"/>
    <mergeCell ref="B153:B157"/>
    <mergeCell ref="B158:B160"/>
    <mergeCell ref="B162:B165"/>
    <mergeCell ref="B166:B170"/>
    <mergeCell ref="B171:B172"/>
    <mergeCell ref="B175:B176"/>
    <mergeCell ref="B177:B199"/>
    <mergeCell ref="B202:B203"/>
    <mergeCell ref="B204:B222"/>
    <mergeCell ref="C3:C4"/>
    <mergeCell ref="C5:C8"/>
    <mergeCell ref="C9:C16"/>
    <mergeCell ref="C17:C22"/>
    <mergeCell ref="C23:C24"/>
    <mergeCell ref="C27:C28"/>
    <mergeCell ref="C29:C34"/>
    <mergeCell ref="C35:C41"/>
    <mergeCell ref="C42:C48"/>
    <mergeCell ref="C51:C52"/>
    <mergeCell ref="C53:C72"/>
    <mergeCell ref="C73:C84"/>
    <mergeCell ref="C87:C88"/>
    <mergeCell ref="C89:C95"/>
    <mergeCell ref="C96:C99"/>
    <mergeCell ref="C100:C102"/>
    <mergeCell ref="C103:C105"/>
    <mergeCell ref="C106:C108"/>
    <mergeCell ref="C111:C112"/>
    <mergeCell ref="C113:C127"/>
    <mergeCell ref="C128:C130"/>
    <mergeCell ref="C131:C134"/>
    <mergeCell ref="C137:C138"/>
    <mergeCell ref="C139:C143"/>
    <mergeCell ref="C144:C145"/>
    <mergeCell ref="C146:C148"/>
    <mergeCell ref="C151:C152"/>
    <mergeCell ref="C153:C157"/>
    <mergeCell ref="C158:C160"/>
    <mergeCell ref="C162:C163"/>
    <mergeCell ref="C164:C165"/>
    <mergeCell ref="C166:C169"/>
    <mergeCell ref="C171:C172"/>
    <mergeCell ref="C175:C176"/>
    <mergeCell ref="C177:C180"/>
    <mergeCell ref="C181:C182"/>
    <mergeCell ref="C183:C188"/>
    <mergeCell ref="C189:C192"/>
    <mergeCell ref="C193:C194"/>
    <mergeCell ref="C196:C197"/>
    <mergeCell ref="C198:C199"/>
    <mergeCell ref="C202:C203"/>
    <mergeCell ref="C204:C215"/>
    <mergeCell ref="C216:C222"/>
    <mergeCell ref="D3:D4"/>
    <mergeCell ref="D5:D8"/>
    <mergeCell ref="D9:D16"/>
    <mergeCell ref="D17:D22"/>
    <mergeCell ref="D23:D24"/>
    <mergeCell ref="D27:D28"/>
    <mergeCell ref="D29:D34"/>
    <mergeCell ref="D35:D41"/>
    <mergeCell ref="D42:D48"/>
    <mergeCell ref="D51:D52"/>
    <mergeCell ref="D53:D72"/>
    <mergeCell ref="D73:D84"/>
    <mergeCell ref="D87:D88"/>
    <mergeCell ref="D89:D95"/>
    <mergeCell ref="D96:D99"/>
    <mergeCell ref="D100:D102"/>
    <mergeCell ref="D103:D105"/>
    <mergeCell ref="D106:D108"/>
    <mergeCell ref="D111:D112"/>
    <mergeCell ref="D113:D127"/>
    <mergeCell ref="D128:D130"/>
    <mergeCell ref="D131:D134"/>
    <mergeCell ref="D137:D138"/>
    <mergeCell ref="D139:D143"/>
    <mergeCell ref="D144:D145"/>
    <mergeCell ref="D146:D148"/>
    <mergeCell ref="D151:D152"/>
    <mergeCell ref="D153:D157"/>
    <mergeCell ref="D158:D160"/>
    <mergeCell ref="D162:D163"/>
    <mergeCell ref="D164:D165"/>
    <mergeCell ref="D166:D169"/>
    <mergeCell ref="D171:D172"/>
    <mergeCell ref="D175:D176"/>
    <mergeCell ref="D177:D180"/>
    <mergeCell ref="D181:D182"/>
    <mergeCell ref="D183:D188"/>
    <mergeCell ref="D189:D192"/>
    <mergeCell ref="D193:D194"/>
    <mergeCell ref="D196:D197"/>
    <mergeCell ref="D198:D199"/>
    <mergeCell ref="D202:D203"/>
    <mergeCell ref="D204:D215"/>
    <mergeCell ref="D216:D222"/>
    <mergeCell ref="E151:E152"/>
    <mergeCell ref="E153:E157"/>
    <mergeCell ref="E158:E160"/>
    <mergeCell ref="E162:E163"/>
    <mergeCell ref="E164:E165"/>
    <mergeCell ref="E166:E169"/>
    <mergeCell ref="E171:E172"/>
    <mergeCell ref="E175:E176"/>
    <mergeCell ref="E177:E180"/>
    <mergeCell ref="E181:E182"/>
    <mergeCell ref="E183:E188"/>
    <mergeCell ref="E189:E192"/>
    <mergeCell ref="E193:E194"/>
    <mergeCell ref="E196:E197"/>
    <mergeCell ref="E198:E199"/>
    <mergeCell ref="E202:E203"/>
    <mergeCell ref="E204:E215"/>
    <mergeCell ref="E216:E222"/>
    <mergeCell ref="K3:K4"/>
    <mergeCell ref="K27:K28"/>
    <mergeCell ref="K51:K52"/>
    <mergeCell ref="K87:K88"/>
    <mergeCell ref="K111:K112"/>
    <mergeCell ref="K137:K138"/>
    <mergeCell ref="L3:L4"/>
    <mergeCell ref="L27:L28"/>
    <mergeCell ref="L51:L52"/>
    <mergeCell ref="L87:L88"/>
    <mergeCell ref="L111:L112"/>
    <mergeCell ref="L137:L138"/>
    <mergeCell ref="O151:O152"/>
    <mergeCell ref="O175:O176"/>
    <mergeCell ref="O202:O203"/>
    <mergeCell ref="P151:P152"/>
    <mergeCell ref="P175:P176"/>
    <mergeCell ref="P202:P203"/>
  </mergeCells>
  <pageMargins left="0.904861111111111" right="0.629861111111111" top="0.393055555555556" bottom="0.354166666666667" header="0.275" footer="0.236111111111111"/>
  <pageSetup paperSize="9" scale="74" orientation="landscape" horizontalDpi="600" verticalDpi="150"/>
  <headerFooter/>
  <rowBreaks count="7" manualBreakCount="7">
    <brk id="72" max="254" man="1"/>
    <brk id="163" max="16383" man="1"/>
    <brk id="19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考试考核总成绩汇总表  (公示)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刘淦汶</dc:creator>
  <cp:lastModifiedBy>刘淦汶</cp:lastModifiedBy>
  <dcterms:created xsi:type="dcterms:W3CDTF">2020-09-19T07:57:00Z</dcterms:created>
  <dcterms:modified xsi:type="dcterms:W3CDTF">2020-09-19T08:21:50Z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